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555" windowWidth="15600" windowHeight="11670" activeTab="1"/>
  </bookViews>
  <sheets>
    <sheet name="Sheet1" sheetId="7" r:id="rId1"/>
    <sheet name="Sheet 2" sheetId="8" r:id="rId2"/>
  </sheets>
  <calcPr calcId="145621"/>
</workbook>
</file>

<file path=xl/calcChain.xml><?xml version="1.0" encoding="utf-8"?>
<calcChain xmlns="http://schemas.openxmlformats.org/spreadsheetml/2006/main">
  <c r="B68" i="7" l="1"/>
  <c r="B70" i="7" s="1"/>
  <c r="D46" i="7"/>
  <c r="C51" i="7" s="1"/>
  <c r="E51" i="7" l="1"/>
  <c r="D51" i="7" s="1"/>
  <c r="F51" i="7" l="1"/>
  <c r="B52" i="7"/>
</calcChain>
</file>

<file path=xl/sharedStrings.xml><?xml version="1.0" encoding="utf-8"?>
<sst xmlns="http://schemas.openxmlformats.org/spreadsheetml/2006/main" count="57" uniqueCount="55">
  <si>
    <t>Ali</t>
  </si>
  <si>
    <t>Average</t>
  </si>
  <si>
    <t>Instructions:</t>
  </si>
  <si>
    <t>Principal</t>
  </si>
  <si>
    <t>Payment (monthly)</t>
  </si>
  <si>
    <t>Before Goal Seek</t>
  </si>
  <si>
    <t>After Goal Seek</t>
  </si>
  <si>
    <t>the payment should not exceed 845 per month</t>
  </si>
  <si>
    <t>Car price</t>
  </si>
  <si>
    <t>Rate of Interest (5% Annual)</t>
  </si>
  <si>
    <t>Time (Years)</t>
  </si>
  <si>
    <t xml:space="preserve">of 8 percent. What will my monthly payments be? How much principal </t>
  </si>
  <si>
    <t>and interest am I paying each month?</t>
  </si>
  <si>
    <t>PMT  Function</t>
  </si>
  <si>
    <t>Rate</t>
  </si>
  <si>
    <t>Months</t>
  </si>
  <si>
    <t>Loan Amount</t>
  </si>
  <si>
    <t>Time</t>
  </si>
  <si>
    <t>Beginning Balance</t>
  </si>
  <si>
    <t>Monthly Payment</t>
  </si>
  <si>
    <t>Interest</t>
  </si>
  <si>
    <t>Ending Balance</t>
  </si>
  <si>
    <t>Personal Budget</t>
  </si>
  <si>
    <t>Years</t>
  </si>
  <si>
    <t>Sum</t>
  </si>
  <si>
    <t>Anas</t>
  </si>
  <si>
    <t>Waseem</t>
  </si>
  <si>
    <t>Talha</t>
  </si>
  <si>
    <t>Umar</t>
  </si>
  <si>
    <t>Maximum</t>
  </si>
  <si>
    <t>Minimum</t>
  </si>
  <si>
    <t>Estimated Budget</t>
  </si>
  <si>
    <r>
      <t xml:space="preserve">1. Calculate </t>
    </r>
    <r>
      <rPr>
        <b/>
        <sz val="12"/>
        <rFont val="Arial"/>
        <family val="2"/>
      </rPr>
      <t xml:space="preserve">Sum, Average, Maximum, Minimum </t>
    </r>
    <r>
      <rPr>
        <sz val="12"/>
        <rFont val="Arial"/>
        <family val="2"/>
      </rPr>
      <t xml:space="preserve">and </t>
    </r>
    <r>
      <rPr>
        <b/>
        <sz val="12"/>
        <rFont val="Arial"/>
        <family val="2"/>
      </rPr>
      <t xml:space="preserve">Estimated Budget = (Max + Min) / 2            </t>
    </r>
  </si>
  <si>
    <r>
      <t xml:space="preserve">2. Format the title </t>
    </r>
    <r>
      <rPr>
        <b/>
        <sz val="12"/>
        <rFont val="Arial"/>
        <family val="2"/>
      </rPr>
      <t>Personal Budget</t>
    </r>
    <r>
      <rPr>
        <sz val="12"/>
        <rFont val="Arial"/>
        <family val="2"/>
      </rPr>
      <t xml:space="preserve"> as </t>
    </r>
    <r>
      <rPr>
        <b/>
        <sz val="12"/>
        <rFont val="Arial"/>
        <family val="2"/>
      </rPr>
      <t>Font Size: 20, Bold, Underlined, Merge &amp; center</t>
    </r>
    <r>
      <rPr>
        <sz val="12"/>
        <rFont val="Arial"/>
        <family val="2"/>
      </rPr>
      <t xml:space="preserve">, and      </t>
    </r>
  </si>
  <si>
    <r>
      <t xml:space="preserve">3. Draw </t>
    </r>
    <r>
      <rPr>
        <b/>
        <sz val="12"/>
        <rFont val="Arial"/>
        <family val="2"/>
      </rPr>
      <t>cell borders</t>
    </r>
    <r>
      <rPr>
        <sz val="12"/>
        <rFont val="Arial"/>
        <family val="2"/>
      </rPr>
      <t xml:space="preserve"> as shown in the sheet                                                                                               </t>
    </r>
  </si>
  <si>
    <t xml:space="preserve">6. Save your worksheet with your ID number, and give softcopy of your sheet to the teacher. </t>
  </si>
  <si>
    <t>MIS 201 (تمارين)</t>
  </si>
  <si>
    <t xml:space="preserve">Name: </t>
  </si>
  <si>
    <t xml:space="preserve">ID:                                                           </t>
  </si>
  <si>
    <r>
      <t xml:space="preserve">5. Create </t>
    </r>
    <r>
      <rPr>
        <b/>
        <sz val="12"/>
        <rFont val="Arial"/>
        <family val="2"/>
      </rPr>
      <t>Chart</t>
    </r>
    <r>
      <rPr>
        <sz val="12"/>
        <rFont val="Arial"/>
        <family val="2"/>
      </rPr>
      <t xml:space="preserve"> as shown below on </t>
    </r>
    <r>
      <rPr>
        <b/>
        <sz val="12"/>
        <rFont val="Arial"/>
        <family val="2"/>
      </rPr>
      <t xml:space="preserve">Page </t>
    </r>
    <r>
      <rPr>
        <sz val="12"/>
        <rFont val="Arial"/>
        <family val="2"/>
      </rPr>
      <t xml:space="preserve">                                                                                             </t>
    </r>
  </si>
  <si>
    <t xml:space="preserve"> Q2.  Use INT function to Round down to Integer</t>
  </si>
  <si>
    <t>percent a year on my investments, how much will I have when I Retire?</t>
  </si>
  <si>
    <t>Annual Payment</t>
  </si>
  <si>
    <t>Value (FV) in 40 Years</t>
  </si>
  <si>
    <t>Deposit End of Year(0)</t>
  </si>
  <si>
    <t>Deposit begning of Year(1)</t>
  </si>
  <si>
    <t xml:space="preserve">Q3. Borrowing SR 10,000 on a 10 months  loan with an annual interest rate </t>
  </si>
  <si>
    <t xml:space="preserve">Q5. IF I invest SR 2000 a year for 40 years toward my retirement and earn 8 </t>
  </si>
  <si>
    <r>
      <t xml:space="preserve">Q4.  Use </t>
    </r>
    <r>
      <rPr>
        <b/>
        <u/>
        <sz val="11"/>
        <color indexed="10"/>
        <rFont val="Arial"/>
        <family val="2"/>
      </rPr>
      <t>GOAL SEEK</t>
    </r>
    <r>
      <rPr>
        <b/>
        <u/>
        <sz val="11"/>
        <color indexed="12"/>
        <rFont val="Arial"/>
        <family val="2"/>
      </rPr>
      <t xml:space="preserve"> to solve problem that</t>
    </r>
  </si>
  <si>
    <t>First Mid Term Exam. 1436-1437</t>
  </si>
  <si>
    <t xml:space="preserve">   Your final output should look   like as given on sheet 2 </t>
  </si>
  <si>
    <t>2 marks</t>
  </si>
  <si>
    <t>1 marks</t>
  </si>
  <si>
    <t>1.5 marks</t>
  </si>
  <si>
    <t>Q1. Type the data given below:                                          2.25 marks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</si>
</sst>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8" formatCode="&quot;£&quot;#,##0.00;[Red]\-&quot;£&quot;#,##0.00"/>
    <numFmt numFmtId="164" formatCode="&quot;$&quot;#,##0.00_);[Red]\(&quot;$&quot;#,##0.00\)"/>
    <numFmt numFmtId="165" formatCode="&quot;SR&quot;#,##0.00"/>
    <numFmt numFmtId="166" formatCode="&quot;SR&quot;#,##0.00_);[Red]\(&quot;SR&quot;#,##0.00\)"/>
  </numFmts>
  <fonts count="2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8"/>
      <color indexed="12"/>
      <name val="Arial"/>
      <family val="2"/>
    </font>
    <font>
      <sz val="16"/>
      <name val="Arial"/>
      <family val="2"/>
    </font>
    <font>
      <sz val="14"/>
      <name val="Arial"/>
      <family val="2"/>
    </font>
    <font>
      <b/>
      <sz val="12"/>
      <color indexed="12"/>
      <name val="Arial"/>
      <family val="2"/>
    </font>
    <font>
      <b/>
      <u/>
      <sz val="12"/>
      <color indexed="12"/>
      <name val="Arial"/>
      <family val="2"/>
    </font>
    <font>
      <b/>
      <u/>
      <sz val="12"/>
      <color indexed="10"/>
      <name val="Arial"/>
      <family val="2"/>
    </font>
    <font>
      <b/>
      <sz val="12"/>
      <name val="Arial"/>
      <family val="2"/>
    </font>
    <font>
      <b/>
      <sz val="11"/>
      <color indexed="14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i/>
      <u/>
      <sz val="14"/>
      <name val="Arial"/>
      <family val="2"/>
    </font>
    <font>
      <sz val="14"/>
      <name val="Times New Roman"/>
      <family val="1"/>
    </font>
    <font>
      <i/>
      <sz val="14"/>
      <name val="Times New Roman"/>
      <family val="1"/>
    </font>
    <font>
      <i/>
      <sz val="12"/>
      <name val="Arial"/>
      <family val="2"/>
    </font>
    <font>
      <sz val="12"/>
      <name val="Times New Roman"/>
      <family val="1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12"/>
      <name val="Arial"/>
      <family val="2"/>
    </font>
    <font>
      <b/>
      <u/>
      <sz val="11"/>
      <color indexed="10"/>
      <name val="Arial"/>
      <family val="2"/>
    </font>
    <font>
      <b/>
      <u/>
      <sz val="11"/>
      <color indexed="12"/>
      <name val="Arial"/>
      <family val="2"/>
    </font>
    <font>
      <u/>
      <sz val="11"/>
      <color indexed="57"/>
      <name val="Arial"/>
      <family val="2"/>
    </font>
    <font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0" borderId="0" xfId="0" applyFont="1"/>
    <xf numFmtId="0" fontId="2" fillId="0" borderId="1" xfId="0" applyFont="1" applyBorder="1"/>
    <xf numFmtId="0" fontId="3" fillId="0" borderId="0" xfId="0" applyFont="1" applyAlignment="1"/>
    <xf numFmtId="0" fontId="4" fillId="0" borderId="0" xfId="0" applyFont="1" applyAlignment="1">
      <alignment horizontal="center"/>
    </xf>
    <xf numFmtId="0" fontId="4" fillId="0" borderId="0" xfId="0" applyFont="1"/>
    <xf numFmtId="3" fontId="4" fillId="0" borderId="0" xfId="0" applyNumberFormat="1" applyFont="1"/>
    <xf numFmtId="3" fontId="4" fillId="2" borderId="1" xfId="0" applyNumberFormat="1" applyFont="1" applyFill="1" applyBorder="1"/>
    <xf numFmtId="0" fontId="4" fillId="2" borderId="1" xfId="0" applyFont="1" applyFill="1" applyBorder="1"/>
    <xf numFmtId="164" fontId="4" fillId="0" borderId="0" xfId="0" applyNumberFormat="1" applyFont="1"/>
    <xf numFmtId="164" fontId="4" fillId="2" borderId="1" xfId="0" applyNumberFormat="1" applyFont="1" applyFill="1" applyBorder="1"/>
    <xf numFmtId="0" fontId="9" fillId="0" borderId="0" xfId="0" applyFont="1"/>
    <xf numFmtId="3" fontId="9" fillId="0" borderId="0" xfId="0" applyNumberFormat="1" applyFont="1"/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justify"/>
    </xf>
    <xf numFmtId="0" fontId="11" fillId="0" borderId="1" xfId="0" applyFont="1" applyBorder="1" applyAlignment="1">
      <alignment horizontal="center"/>
    </xf>
    <xf numFmtId="4" fontId="11" fillId="0" borderId="1" xfId="0" applyNumberFormat="1" applyFont="1" applyBorder="1"/>
    <xf numFmtId="165" fontId="11" fillId="0" borderId="1" xfId="0" applyNumberFormat="1" applyFont="1" applyBorder="1"/>
    <xf numFmtId="2" fontId="11" fillId="0" borderId="1" xfId="0" applyNumberFormat="1" applyFont="1" applyBorder="1"/>
    <xf numFmtId="166" fontId="11" fillId="0" borderId="1" xfId="0" applyNumberFormat="1" applyFont="1" applyBorder="1"/>
    <xf numFmtId="164" fontId="0" fillId="0" borderId="0" xfId="0" applyNumberFormat="1"/>
    <xf numFmtId="0" fontId="9" fillId="0" borderId="1" xfId="0" applyFont="1" applyBorder="1" applyAlignment="1">
      <alignment horizontal="center"/>
    </xf>
    <xf numFmtId="0" fontId="13" fillId="0" borderId="0" xfId="0" applyFont="1"/>
    <xf numFmtId="1" fontId="16" fillId="0" borderId="0" xfId="0" applyNumberFormat="1" applyFont="1" applyBorder="1" applyAlignment="1">
      <alignment horizontal="center"/>
    </xf>
    <xf numFmtId="0" fontId="17" fillId="0" borderId="0" xfId="0" applyFont="1" applyBorder="1" applyAlignment="1">
      <alignment horizontal="left" vertical="center"/>
    </xf>
    <xf numFmtId="0" fontId="1" fillId="0" borderId="0" xfId="0" applyFont="1"/>
    <xf numFmtId="0" fontId="5" fillId="0" borderId="0" xfId="0" applyFont="1" applyAlignment="1">
      <alignment vertical="top" wrapText="1"/>
    </xf>
    <xf numFmtId="0" fontId="2" fillId="0" borderId="1" xfId="0" applyFont="1" applyBorder="1" applyAlignment="1">
      <alignment horizontal="left"/>
    </xf>
    <xf numFmtId="0" fontId="19" fillId="0" borderId="0" xfId="0" applyFont="1"/>
    <xf numFmtId="164" fontId="19" fillId="0" borderId="0" xfId="0" applyNumberFormat="1" applyFont="1"/>
    <xf numFmtId="0" fontId="6" fillId="0" borderId="0" xfId="0" applyFont="1" applyAlignment="1"/>
    <xf numFmtId="0" fontId="20" fillId="0" borderId="0" xfId="0" applyFont="1" applyAlignment="1"/>
    <xf numFmtId="0" fontId="22" fillId="0" borderId="0" xfId="0" applyFont="1"/>
    <xf numFmtId="0" fontId="23" fillId="0" borderId="0" xfId="0" applyFont="1"/>
    <xf numFmtId="0" fontId="0" fillId="0" borderId="0" xfId="0" applyFont="1"/>
    <xf numFmtId="8" fontId="19" fillId="0" borderId="0" xfId="0" applyNumberFormat="1" applyFont="1"/>
    <xf numFmtId="0" fontId="24" fillId="0" borderId="0" xfId="0" applyFont="1" applyBorder="1" applyAlignment="1"/>
    <xf numFmtId="0" fontId="6" fillId="0" borderId="0" xfId="0" applyFont="1" applyAlignment="1"/>
    <xf numFmtId="0" fontId="6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7" fillId="0" borderId="0" xfId="0" applyFont="1" applyAlignment="1"/>
    <xf numFmtId="0" fontId="12" fillId="0" borderId="0" xfId="0" applyFont="1" applyAlignment="1">
      <alignment horizontal="left"/>
    </xf>
    <xf numFmtId="0" fontId="12" fillId="0" borderId="0" xfId="0" applyFont="1" applyAlignment="1"/>
    <xf numFmtId="0" fontId="14" fillId="0" borderId="1" xfId="0" applyFont="1" applyBorder="1" applyAlignment="1">
      <alignment horizontal="center"/>
    </xf>
    <xf numFmtId="0" fontId="15" fillId="0" borderId="1" xfId="0" applyFont="1" applyBorder="1" applyAlignment="1">
      <alignment horizontal="left"/>
    </xf>
    <xf numFmtId="1" fontId="16" fillId="0" borderId="1" xfId="0" applyNumberFormat="1" applyFont="1" applyBorder="1" applyAlignment="1">
      <alignment horizontal="center"/>
    </xf>
    <xf numFmtId="0" fontId="14" fillId="0" borderId="1" xfId="0" applyFont="1" applyBorder="1" applyAlignment="1">
      <alignment horizontal="left"/>
    </xf>
    <xf numFmtId="0" fontId="0" fillId="0" borderId="1" xfId="0" applyBorder="1"/>
    <xf numFmtId="0" fontId="14" fillId="0" borderId="1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14</xdr:row>
      <xdr:rowOff>104775</xdr:rowOff>
    </xdr:from>
    <xdr:to>
      <xdr:col>7</xdr:col>
      <xdr:colOff>257175</xdr:colOff>
      <xdr:row>28</xdr:row>
      <xdr:rowOff>95250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2771775"/>
          <a:ext cx="4514850" cy="2657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314325</xdr:colOff>
      <xdr:row>0</xdr:row>
      <xdr:rowOff>0</xdr:rowOff>
    </xdr:from>
    <xdr:to>
      <xdr:col>12</xdr:col>
      <xdr:colOff>238125</xdr:colOff>
      <xdr:row>13</xdr:row>
      <xdr:rowOff>95250</xdr:rowOff>
    </xdr:to>
    <xdr:pic>
      <xdr:nvPicPr>
        <xdr:cNvPr id="5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" y="0"/>
          <a:ext cx="7239000" cy="2571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3"/>
  <sheetViews>
    <sheetView workbookViewId="0">
      <selection activeCell="J16" sqref="J16"/>
    </sheetView>
  </sheetViews>
  <sheetFormatPr defaultRowHeight="15" x14ac:dyDescent="0.25"/>
  <cols>
    <col min="1" max="1" width="20.42578125" customWidth="1"/>
    <col min="2" max="2" width="17.85546875" customWidth="1"/>
    <col min="3" max="3" width="11.28515625" bestFit="1" customWidth="1"/>
    <col min="4" max="4" width="12.5703125" customWidth="1"/>
    <col min="6" max="6" width="16" customWidth="1"/>
    <col min="8" max="8" width="11.42578125" bestFit="1" customWidth="1"/>
    <col min="9" max="9" width="26.140625" customWidth="1"/>
  </cols>
  <sheetData>
    <row r="1" spans="1:9" ht="18.75" x14ac:dyDescent="0.3">
      <c r="A1" s="40" t="s">
        <v>49</v>
      </c>
      <c r="B1" s="40"/>
      <c r="C1" s="40"/>
      <c r="D1" s="40"/>
      <c r="E1" s="40"/>
      <c r="F1" s="40"/>
      <c r="G1" s="40"/>
      <c r="H1" s="40"/>
    </row>
    <row r="2" spans="1:9" ht="18.75" x14ac:dyDescent="0.3">
      <c r="A2" s="40" t="s">
        <v>36</v>
      </c>
      <c r="B2" s="40"/>
      <c r="C2" s="40"/>
      <c r="D2" s="40"/>
      <c r="E2" s="40"/>
      <c r="F2" s="40"/>
      <c r="G2" s="40"/>
      <c r="H2" s="40"/>
    </row>
    <row r="3" spans="1:9" x14ac:dyDescent="0.25">
      <c r="A3" s="25" t="s">
        <v>37</v>
      </c>
      <c r="B3" s="25"/>
      <c r="C3" s="25"/>
      <c r="D3" s="25"/>
      <c r="E3" s="25"/>
      <c r="F3" s="25" t="s">
        <v>38</v>
      </c>
      <c r="G3" s="25"/>
      <c r="H3" s="25"/>
    </row>
    <row r="5" spans="1:9" ht="15.75" x14ac:dyDescent="0.25">
      <c r="A5" s="38" t="s">
        <v>54</v>
      </c>
      <c r="B5" s="38"/>
      <c r="C5" s="38"/>
      <c r="D5" s="38"/>
      <c r="E5" s="38"/>
      <c r="F5" s="38"/>
    </row>
    <row r="6" spans="1:9" x14ac:dyDescent="0.25">
      <c r="A6" s="36" t="s">
        <v>22</v>
      </c>
      <c r="B6" s="36"/>
      <c r="C6" s="36"/>
      <c r="D6" s="36"/>
      <c r="E6" s="36"/>
      <c r="F6" s="36"/>
      <c r="G6" s="36"/>
      <c r="H6" s="36"/>
    </row>
    <row r="7" spans="1:9" ht="18.75" x14ac:dyDescent="0.3">
      <c r="A7" s="44" t="s">
        <v>23</v>
      </c>
      <c r="B7" s="44">
        <v>2001</v>
      </c>
      <c r="C7" s="44">
        <v>2002</v>
      </c>
      <c r="D7" s="44">
        <v>2003</v>
      </c>
      <c r="E7" s="44">
        <v>2004</v>
      </c>
      <c r="F7" s="44">
        <v>2005</v>
      </c>
      <c r="G7" s="44" t="s">
        <v>24</v>
      </c>
      <c r="H7" s="44" t="s">
        <v>1</v>
      </c>
    </row>
    <row r="8" spans="1:9" ht="18.75" x14ac:dyDescent="0.3">
      <c r="A8" s="45" t="s">
        <v>25</v>
      </c>
      <c r="B8" s="46">
        <v>7420</v>
      </c>
      <c r="C8" s="46">
        <v>1800</v>
      </c>
      <c r="D8" s="46">
        <v>6436</v>
      </c>
      <c r="E8" s="46">
        <v>8000</v>
      </c>
      <c r="F8" s="46">
        <v>3400</v>
      </c>
      <c r="G8" s="46"/>
      <c r="H8" s="46"/>
      <c r="I8" s="23"/>
    </row>
    <row r="9" spans="1:9" ht="18.75" x14ac:dyDescent="0.3">
      <c r="A9" s="45" t="s">
        <v>0</v>
      </c>
      <c r="B9" s="46">
        <v>2500</v>
      </c>
      <c r="C9" s="46">
        <v>8000</v>
      </c>
      <c r="D9" s="46">
        <v>6200</v>
      </c>
      <c r="E9" s="46">
        <v>7800</v>
      </c>
      <c r="F9" s="46">
        <v>6100</v>
      </c>
      <c r="G9" s="46"/>
      <c r="H9" s="46"/>
      <c r="I9" s="23"/>
    </row>
    <row r="10" spans="1:9" ht="18.75" x14ac:dyDescent="0.3">
      <c r="A10" s="45" t="s">
        <v>26</v>
      </c>
      <c r="B10" s="46">
        <v>8650</v>
      </c>
      <c r="C10" s="46">
        <v>6500</v>
      </c>
      <c r="D10" s="46">
        <v>5700</v>
      </c>
      <c r="E10" s="46">
        <v>6500</v>
      </c>
      <c r="F10" s="46">
        <v>4700</v>
      </c>
      <c r="G10" s="46"/>
      <c r="H10" s="46"/>
      <c r="I10" s="23"/>
    </row>
    <row r="11" spans="1:9" ht="18.75" x14ac:dyDescent="0.3">
      <c r="A11" s="45" t="s">
        <v>27</v>
      </c>
      <c r="B11" s="46">
        <v>3600</v>
      </c>
      <c r="C11" s="46">
        <v>3950</v>
      </c>
      <c r="D11" s="46">
        <v>5433</v>
      </c>
      <c r="E11" s="46">
        <v>3950</v>
      </c>
      <c r="F11" s="46">
        <v>4556</v>
      </c>
      <c r="G11" s="46"/>
      <c r="H11" s="46"/>
      <c r="I11" s="23"/>
    </row>
    <row r="12" spans="1:9" ht="18.75" x14ac:dyDescent="0.3">
      <c r="A12" s="45" t="s">
        <v>28</v>
      </c>
      <c r="B12" s="46">
        <v>6500</v>
      </c>
      <c r="C12" s="46">
        <v>7500</v>
      </c>
      <c r="D12" s="46">
        <v>4000</v>
      </c>
      <c r="E12" s="46">
        <v>1553</v>
      </c>
      <c r="F12" s="46">
        <v>2434</v>
      </c>
      <c r="G12" s="46"/>
      <c r="H12" s="46"/>
      <c r="I12" s="23"/>
    </row>
    <row r="13" spans="1:9" ht="18.75" x14ac:dyDescent="0.3">
      <c r="A13" s="47" t="s">
        <v>29</v>
      </c>
      <c r="B13" s="48"/>
      <c r="C13" s="48"/>
      <c r="D13" s="48"/>
      <c r="E13" s="48"/>
      <c r="F13" s="48"/>
      <c r="G13" s="46"/>
      <c r="H13" s="46"/>
      <c r="I13" s="23"/>
    </row>
    <row r="14" spans="1:9" ht="18.75" x14ac:dyDescent="0.3">
      <c r="A14" s="47" t="s">
        <v>30</v>
      </c>
      <c r="B14" s="48"/>
      <c r="C14" s="48"/>
      <c r="D14" s="48"/>
      <c r="E14" s="48"/>
      <c r="F14" s="48"/>
      <c r="G14" s="46"/>
      <c r="H14" s="46"/>
      <c r="I14" s="23"/>
    </row>
    <row r="15" spans="1:9" ht="18.75" x14ac:dyDescent="0.25">
      <c r="A15" s="49" t="s">
        <v>31</v>
      </c>
      <c r="B15" s="48"/>
      <c r="C15" s="48"/>
      <c r="D15" s="48"/>
      <c r="E15" s="48"/>
      <c r="F15" s="48"/>
      <c r="G15" s="46"/>
      <c r="H15" s="46"/>
      <c r="I15" s="23"/>
    </row>
    <row r="16" spans="1:9" ht="15.75" x14ac:dyDescent="0.25">
      <c r="A16" s="24"/>
      <c r="B16" s="23"/>
      <c r="C16" s="23"/>
      <c r="D16" s="23"/>
      <c r="E16" s="23"/>
      <c r="F16" s="23"/>
      <c r="G16" s="23"/>
      <c r="H16" s="23"/>
      <c r="I16" s="23"/>
    </row>
    <row r="17" spans="1:9" ht="18.75" x14ac:dyDescent="0.3">
      <c r="A17" s="22" t="s">
        <v>2</v>
      </c>
      <c r="B17" s="23"/>
      <c r="C17" s="23"/>
      <c r="D17" s="23"/>
      <c r="E17" s="23"/>
      <c r="F17" s="23"/>
      <c r="G17" s="23"/>
      <c r="H17" s="23"/>
      <c r="I17" s="23"/>
    </row>
    <row r="18" spans="1:9" ht="15.75" x14ac:dyDescent="0.25">
      <c r="A18" s="42" t="s">
        <v>32</v>
      </c>
      <c r="B18" s="42"/>
      <c r="C18" s="42"/>
      <c r="D18" s="42"/>
      <c r="E18" s="42"/>
      <c r="F18" s="42"/>
      <c r="G18" s="42"/>
      <c r="H18" s="42"/>
      <c r="I18" s="42"/>
    </row>
    <row r="19" spans="1:9" ht="15.75" x14ac:dyDescent="0.25">
      <c r="A19" s="42" t="s">
        <v>33</v>
      </c>
      <c r="B19" s="42"/>
      <c r="C19" s="42"/>
      <c r="D19" s="42"/>
      <c r="E19" s="42"/>
      <c r="F19" s="42"/>
      <c r="G19" s="42"/>
      <c r="H19" s="42"/>
      <c r="I19" s="42"/>
    </row>
    <row r="20" spans="1:9" ht="15.75" x14ac:dyDescent="0.25">
      <c r="A20" s="42" t="s">
        <v>34</v>
      </c>
      <c r="B20" s="42"/>
      <c r="C20" s="42"/>
      <c r="D20" s="42"/>
      <c r="E20" s="42"/>
      <c r="F20" s="42"/>
      <c r="G20" s="42"/>
      <c r="H20" s="42"/>
      <c r="I20" s="42"/>
    </row>
    <row r="21" spans="1:9" ht="15.75" x14ac:dyDescent="0.25">
      <c r="A21" s="42" t="s">
        <v>39</v>
      </c>
      <c r="B21" s="42"/>
      <c r="C21" s="42"/>
      <c r="D21" s="42"/>
      <c r="E21" s="42"/>
      <c r="F21" s="42"/>
      <c r="G21" s="42"/>
      <c r="H21" s="42"/>
      <c r="I21" s="42"/>
    </row>
    <row r="22" spans="1:9" ht="15.75" x14ac:dyDescent="0.25">
      <c r="A22" s="42" t="s">
        <v>35</v>
      </c>
      <c r="B22" s="42"/>
      <c r="C22" s="42"/>
      <c r="D22" s="42"/>
      <c r="E22" s="42"/>
      <c r="F22" s="42"/>
      <c r="G22" s="42"/>
      <c r="H22" s="42"/>
      <c r="I22" s="42"/>
    </row>
    <row r="23" spans="1:9" ht="15.75" x14ac:dyDescent="0.25">
      <c r="A23" s="43" t="s">
        <v>50</v>
      </c>
      <c r="B23" s="43"/>
      <c r="C23" s="43"/>
      <c r="D23" s="43"/>
      <c r="E23" s="43"/>
      <c r="F23" s="43"/>
      <c r="G23" s="43"/>
      <c r="H23" s="43"/>
      <c r="I23" s="43"/>
    </row>
    <row r="37" spans="1:7" ht="15.75" x14ac:dyDescent="0.25">
      <c r="A37" s="38" t="s">
        <v>40</v>
      </c>
      <c r="B37" s="38"/>
      <c r="C37" s="38"/>
      <c r="D37" s="38"/>
      <c r="E37" s="38"/>
      <c r="F37" s="38"/>
      <c r="G37">
        <v>0.25</v>
      </c>
    </row>
    <row r="38" spans="1:7" ht="15.75" x14ac:dyDescent="0.25">
      <c r="A38" s="1"/>
    </row>
    <row r="39" spans="1:7" ht="15.75" x14ac:dyDescent="0.25">
      <c r="B39" s="27">
        <v>-11.5</v>
      </c>
      <c r="C39" s="2"/>
    </row>
    <row r="42" spans="1:7" ht="15.75" x14ac:dyDescent="0.25">
      <c r="A42" s="37" t="s">
        <v>46</v>
      </c>
      <c r="B42" s="37"/>
      <c r="C42" s="37"/>
      <c r="D42" s="37"/>
      <c r="E42" s="37"/>
      <c r="F42" s="37"/>
      <c r="G42" t="s">
        <v>53</v>
      </c>
    </row>
    <row r="43" spans="1:7" ht="15.75" x14ac:dyDescent="0.25">
      <c r="A43" s="41" t="s">
        <v>11</v>
      </c>
      <c r="B43" s="41"/>
      <c r="C43" s="41"/>
      <c r="D43" s="41"/>
      <c r="E43" s="41"/>
      <c r="F43" s="41"/>
    </row>
    <row r="44" spans="1:7" ht="15.75" x14ac:dyDescent="0.25">
      <c r="A44" s="41" t="s">
        <v>12</v>
      </c>
      <c r="B44" s="41"/>
      <c r="C44" s="41"/>
      <c r="D44" s="41"/>
      <c r="E44" s="41"/>
      <c r="F44" s="41"/>
    </row>
    <row r="45" spans="1:7" ht="15.75" x14ac:dyDescent="0.25">
      <c r="A45" s="39" t="s">
        <v>13</v>
      </c>
      <c r="B45" s="39"/>
      <c r="C45" s="39"/>
      <c r="D45" s="39"/>
      <c r="E45" s="39"/>
      <c r="F45" s="39"/>
    </row>
    <row r="46" spans="1:7" ht="15.75" x14ac:dyDescent="0.25">
      <c r="A46" s="11" t="s">
        <v>14</v>
      </c>
      <c r="B46" s="11"/>
      <c r="C46" s="11"/>
      <c r="D46" s="11">
        <f>0.08 /12</f>
        <v>6.6666666666666671E-3</v>
      </c>
    </row>
    <row r="47" spans="1:7" ht="15.75" x14ac:dyDescent="0.25">
      <c r="A47" s="11" t="s">
        <v>15</v>
      </c>
      <c r="B47" s="11"/>
      <c r="C47" s="11"/>
      <c r="D47" s="11">
        <v>10</v>
      </c>
    </row>
    <row r="48" spans="1:7" ht="15.75" x14ac:dyDescent="0.25">
      <c r="A48" s="11" t="s">
        <v>16</v>
      </c>
      <c r="B48" s="11"/>
      <c r="C48" s="11"/>
      <c r="D48" s="12">
        <v>-10000</v>
      </c>
    </row>
    <row r="50" spans="1:6" ht="30" x14ac:dyDescent="0.25">
      <c r="A50" s="13" t="s">
        <v>17</v>
      </c>
      <c r="B50" s="14" t="s">
        <v>18</v>
      </c>
      <c r="C50" s="14" t="s">
        <v>19</v>
      </c>
      <c r="D50" s="13" t="s">
        <v>3</v>
      </c>
      <c r="E50" s="13" t="s">
        <v>20</v>
      </c>
      <c r="F50" s="13" t="s">
        <v>21</v>
      </c>
    </row>
    <row r="51" spans="1:6" x14ac:dyDescent="0.25">
      <c r="A51" s="15">
        <v>1</v>
      </c>
      <c r="B51" s="16">
        <v>10000</v>
      </c>
      <c r="C51" s="17">
        <f>PMT(D46,D47,D48)</f>
        <v>1037.0320893591522</v>
      </c>
      <c r="D51" s="17">
        <f>C51-E51</f>
        <v>970.36542269248559</v>
      </c>
      <c r="E51" s="18">
        <f>B51*D46</f>
        <v>66.666666666666671</v>
      </c>
      <c r="F51" s="19">
        <f>B51-D51</f>
        <v>9029.6345773075136</v>
      </c>
    </row>
    <row r="52" spans="1:6" x14ac:dyDescent="0.25">
      <c r="A52" s="15">
        <v>2</v>
      </c>
      <c r="B52" s="16">
        <f>B51-D51</f>
        <v>9029.6345773075136</v>
      </c>
      <c r="C52" s="17"/>
      <c r="D52" s="17"/>
      <c r="E52" s="18"/>
      <c r="F52" s="19"/>
    </row>
    <row r="53" spans="1:6" ht="15.75" x14ac:dyDescent="0.25">
      <c r="A53" s="21">
        <v>3</v>
      </c>
      <c r="B53" s="16"/>
      <c r="C53" s="17"/>
      <c r="D53" s="17"/>
      <c r="E53" s="18"/>
      <c r="F53" s="19"/>
    </row>
    <row r="54" spans="1:6" x14ac:dyDescent="0.25">
      <c r="A54" s="15">
        <v>4</v>
      </c>
      <c r="B54" s="16"/>
      <c r="C54" s="17"/>
      <c r="D54" s="17"/>
      <c r="E54" s="18"/>
      <c r="F54" s="19"/>
    </row>
    <row r="55" spans="1:6" x14ac:dyDescent="0.25">
      <c r="A55" s="15">
        <v>5</v>
      </c>
      <c r="B55" s="16"/>
      <c r="C55" s="17"/>
      <c r="D55" s="17"/>
      <c r="E55" s="18"/>
      <c r="F55" s="19"/>
    </row>
    <row r="56" spans="1:6" ht="15.75" x14ac:dyDescent="0.25">
      <c r="A56" s="21">
        <v>6</v>
      </c>
      <c r="B56" s="16"/>
      <c r="C56" s="17"/>
      <c r="D56" s="17"/>
      <c r="E56" s="18"/>
      <c r="F56" s="19"/>
    </row>
    <row r="57" spans="1:6" x14ac:dyDescent="0.25">
      <c r="A57" s="15">
        <v>7</v>
      </c>
      <c r="B57" s="16"/>
      <c r="C57" s="17"/>
      <c r="D57" s="17"/>
      <c r="E57" s="18"/>
      <c r="F57" s="19"/>
    </row>
    <row r="58" spans="1:6" x14ac:dyDescent="0.25">
      <c r="A58" s="15">
        <v>8</v>
      </c>
      <c r="B58" s="16"/>
      <c r="C58" s="17"/>
      <c r="D58" s="17"/>
      <c r="E58" s="18"/>
      <c r="F58" s="19"/>
    </row>
    <row r="59" spans="1:6" ht="15.75" x14ac:dyDescent="0.25">
      <c r="A59" s="21">
        <v>9</v>
      </c>
      <c r="B59" s="16"/>
      <c r="C59" s="17"/>
      <c r="D59" s="17"/>
      <c r="E59" s="18"/>
      <c r="F59" s="19"/>
    </row>
    <row r="60" spans="1:6" x14ac:dyDescent="0.25">
      <c r="A60" s="15">
        <v>10</v>
      </c>
      <c r="B60" s="16"/>
      <c r="C60" s="17"/>
      <c r="D60" s="17"/>
      <c r="E60" s="18"/>
      <c r="F60" s="19"/>
    </row>
    <row r="62" spans="1:6" ht="44.25" customHeight="1" x14ac:dyDescent="0.25"/>
    <row r="63" spans="1:6" x14ac:dyDescent="0.25">
      <c r="A63" s="31" t="s">
        <v>48</v>
      </c>
      <c r="B63" s="31"/>
      <c r="C63" s="31"/>
      <c r="D63" s="31"/>
      <c r="E63" s="31" t="s">
        <v>51</v>
      </c>
      <c r="F63" s="31"/>
    </row>
    <row r="64" spans="1:6" ht="23.25" x14ac:dyDescent="0.35">
      <c r="A64" s="37" t="s">
        <v>7</v>
      </c>
      <c r="B64" s="37"/>
      <c r="C64" s="37"/>
      <c r="D64" s="37"/>
      <c r="E64" s="3"/>
    </row>
    <row r="65" spans="1:8" ht="20.25" x14ac:dyDescent="0.3">
      <c r="A65" s="4"/>
      <c r="B65" s="4"/>
      <c r="C65" s="4"/>
      <c r="D65" s="4"/>
    </row>
    <row r="66" spans="1:8" x14ac:dyDescent="0.25">
      <c r="B66" s="32" t="s">
        <v>5</v>
      </c>
      <c r="C66" s="33"/>
      <c r="D66" s="32" t="s">
        <v>6</v>
      </c>
      <c r="E66" s="34"/>
      <c r="F66" s="34"/>
    </row>
    <row r="67" spans="1:8" ht="20.25" x14ac:dyDescent="0.3">
      <c r="A67" s="5" t="s">
        <v>8</v>
      </c>
      <c r="B67" s="6">
        <v>60000</v>
      </c>
      <c r="C67" s="5"/>
      <c r="D67" s="7"/>
    </row>
    <row r="68" spans="1:8" ht="36" x14ac:dyDescent="0.3">
      <c r="A68" s="26" t="s">
        <v>9</v>
      </c>
      <c r="B68" s="5">
        <f>5/100/12</f>
        <v>4.1666666666666666E-3</v>
      </c>
      <c r="C68" s="5"/>
      <c r="D68" s="8"/>
      <c r="G68" s="37"/>
      <c r="H68" s="37"/>
    </row>
    <row r="69" spans="1:8" ht="20.25" x14ac:dyDescent="0.3">
      <c r="A69" s="5" t="s">
        <v>10</v>
      </c>
      <c r="B69" s="5">
        <v>5</v>
      </c>
      <c r="C69" s="5"/>
      <c r="D69" s="8"/>
      <c r="G69" s="37"/>
      <c r="H69" s="37"/>
    </row>
    <row r="70" spans="1:8" ht="20.25" x14ac:dyDescent="0.3">
      <c r="A70" s="5" t="s">
        <v>4</v>
      </c>
      <c r="B70" s="9">
        <f>PMT(B68,5*12,B67,,0)</f>
        <v>-1132.2740186406561</v>
      </c>
      <c r="C70" s="5"/>
      <c r="D70" s="10"/>
    </row>
    <row r="74" spans="1:8" ht="15.75" x14ac:dyDescent="0.25">
      <c r="A74" s="30" t="s">
        <v>47</v>
      </c>
      <c r="B74" s="30"/>
      <c r="C74" s="30"/>
      <c r="D74" s="30"/>
      <c r="E74" s="30"/>
      <c r="F74" s="30"/>
      <c r="G74" t="s">
        <v>52</v>
      </c>
    </row>
    <row r="75" spans="1:8" ht="15.75" x14ac:dyDescent="0.25">
      <c r="A75" s="30" t="s">
        <v>41</v>
      </c>
      <c r="B75" s="30"/>
      <c r="C75" s="30"/>
      <c r="D75" s="30"/>
      <c r="E75" s="30"/>
      <c r="F75" s="30"/>
    </row>
    <row r="77" spans="1:8" x14ac:dyDescent="0.25">
      <c r="A77" t="s">
        <v>14</v>
      </c>
      <c r="C77">
        <v>0.08</v>
      </c>
    </row>
    <row r="78" spans="1:8" x14ac:dyDescent="0.25">
      <c r="A78" t="s">
        <v>23</v>
      </c>
      <c r="C78">
        <v>40</v>
      </c>
    </row>
    <row r="79" spans="1:8" x14ac:dyDescent="0.25">
      <c r="A79" t="s">
        <v>42</v>
      </c>
      <c r="C79">
        <v>-2000</v>
      </c>
    </row>
    <row r="81" spans="1:6" x14ac:dyDescent="0.25">
      <c r="A81" s="25" t="s">
        <v>43</v>
      </c>
      <c r="D81" s="35"/>
      <c r="E81" s="28"/>
    </row>
    <row r="82" spans="1:6" x14ac:dyDescent="0.25">
      <c r="A82" s="25" t="s">
        <v>44</v>
      </c>
      <c r="D82" s="28"/>
      <c r="E82" s="29"/>
      <c r="F82" s="20"/>
    </row>
    <row r="83" spans="1:6" x14ac:dyDescent="0.25">
      <c r="A83" s="25" t="s">
        <v>45</v>
      </c>
      <c r="D83" s="28"/>
      <c r="E83" s="29"/>
      <c r="F83" s="20"/>
    </row>
  </sheetData>
  <mergeCells count="17">
    <mergeCell ref="A1:H1"/>
    <mergeCell ref="A2:H2"/>
    <mergeCell ref="A42:F42"/>
    <mergeCell ref="A43:F43"/>
    <mergeCell ref="A44:F44"/>
    <mergeCell ref="A18:I18"/>
    <mergeCell ref="A19:I19"/>
    <mergeCell ref="A20:I20"/>
    <mergeCell ref="A21:I21"/>
    <mergeCell ref="A22:I22"/>
    <mergeCell ref="A23:I23"/>
    <mergeCell ref="A64:D64"/>
    <mergeCell ref="A37:F37"/>
    <mergeCell ref="A5:F5"/>
    <mergeCell ref="G68:H68"/>
    <mergeCell ref="G69:H69"/>
    <mergeCell ref="A45:F45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J21" sqref="J21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 2</vt:lpstr>
    </vt:vector>
  </TitlesOfParts>
  <Company>King Saud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MIS</cp:lastModifiedBy>
  <cp:lastPrinted>2015-12-14T04:35:05Z</cp:lastPrinted>
  <dcterms:created xsi:type="dcterms:W3CDTF">2013-11-10T08:50:46Z</dcterms:created>
  <dcterms:modified xsi:type="dcterms:W3CDTF">2017-04-19T07:32:28Z</dcterms:modified>
</cp:coreProperties>
</file>