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olved_Example" sheetId="2" r:id="rId1"/>
  </sheets>
  <calcPr calcId="152511"/>
</workbook>
</file>

<file path=xl/calcChain.xml><?xml version="1.0" encoding="utf-8"?>
<calcChain xmlns="http://schemas.openxmlformats.org/spreadsheetml/2006/main">
  <c r="F4" i="2" l="1"/>
  <c r="F10" i="2"/>
  <c r="F15" i="2"/>
  <c r="I13" i="2" l="1"/>
  <c r="I14" i="2"/>
  <c r="I15" i="2"/>
  <c r="I16" i="2"/>
  <c r="I17" i="2"/>
  <c r="I18" i="2"/>
  <c r="I19" i="2"/>
  <c r="I20" i="2"/>
  <c r="I12" i="2"/>
  <c r="I11" i="2"/>
  <c r="I10" i="2"/>
  <c r="I4" i="2"/>
  <c r="I5" i="2"/>
  <c r="I6" i="2"/>
  <c r="I7" i="2"/>
  <c r="I8" i="2"/>
  <c r="I9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3" i="2"/>
  <c r="G12" i="2"/>
  <c r="G13" i="2"/>
  <c r="G14" i="2"/>
  <c r="G15" i="2"/>
  <c r="G16" i="2"/>
  <c r="G17" i="2"/>
  <c r="G18" i="2"/>
  <c r="G19" i="2"/>
  <c r="G20" i="2"/>
  <c r="G11" i="2"/>
  <c r="F12" i="2"/>
  <c r="F13" i="2"/>
  <c r="F14" i="2"/>
  <c r="F16" i="2"/>
  <c r="F17" i="2"/>
  <c r="F18" i="2"/>
  <c r="F19" i="2"/>
  <c r="F20" i="2"/>
  <c r="F11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<sst xmlns="http://schemas.openxmlformats.org/spreadsheetml/2006/main" count="8" uniqueCount="8">
  <si>
    <t>Pressure</t>
  </si>
  <si>
    <t>Bo</t>
  </si>
  <si>
    <t>Rs</t>
  </si>
  <si>
    <t>Bg</t>
  </si>
  <si>
    <t>Co</t>
  </si>
  <si>
    <t>dRs/dp</t>
  </si>
  <si>
    <t>dBo/dp</t>
  </si>
  <si>
    <t>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</si>
</sst>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E+00"/>
    <numFmt numFmtId="167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 applyAlignment="1">
      <alignment horizontal="center" vertical="center"/>
    </xf>
    <xf numFmtId="11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16174419778443"/>
          <c:y val="4.1442667614379688E-2"/>
          <c:w val="0.74692499074834284"/>
          <c:h val="0.79612531719417856"/>
        </c:manualLayout>
      </c:layout>
      <c:scatterChart>
        <c:scatterStyle val="smoothMarker"/>
        <c:varyColors val="0"/>
        <c:ser>
          <c:idx val="1"/>
          <c:order val="1"/>
          <c:tx>
            <c:v>Rs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Solved_Example!$D$3:$D$20</c:f>
              <c:numCache>
                <c:formatCode>General</c:formatCode>
                <c:ptCount val="18"/>
                <c:pt idx="0">
                  <c:v>941</c:v>
                </c:pt>
                <c:pt idx="1">
                  <c:v>941</c:v>
                </c:pt>
                <c:pt idx="2">
                  <c:v>941</c:v>
                </c:pt>
                <c:pt idx="3">
                  <c:v>941</c:v>
                </c:pt>
                <c:pt idx="4">
                  <c:v>941</c:v>
                </c:pt>
                <c:pt idx="5">
                  <c:v>941</c:v>
                </c:pt>
                <c:pt idx="6">
                  <c:v>941</c:v>
                </c:pt>
                <c:pt idx="7">
                  <c:v>941</c:v>
                </c:pt>
                <c:pt idx="8">
                  <c:v>941</c:v>
                </c:pt>
                <c:pt idx="9">
                  <c:v>819</c:v>
                </c:pt>
                <c:pt idx="10">
                  <c:v>732</c:v>
                </c:pt>
                <c:pt idx="11">
                  <c:v>646</c:v>
                </c:pt>
                <c:pt idx="12">
                  <c:v>562</c:v>
                </c:pt>
                <c:pt idx="13">
                  <c:v>481</c:v>
                </c:pt>
                <c:pt idx="14">
                  <c:v>400</c:v>
                </c:pt>
                <c:pt idx="15">
                  <c:v>321</c:v>
                </c:pt>
                <c:pt idx="16">
                  <c:v>240</c:v>
                </c:pt>
                <c:pt idx="17">
                  <c:v>137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061264"/>
        <c:axId val="1617069968"/>
      </c:scatterChart>
      <c:scatterChart>
        <c:scatterStyle val="smoothMarker"/>
        <c:varyColors val="0"/>
        <c:ser>
          <c:idx val="0"/>
          <c:order val="0"/>
          <c:tx>
            <c:v>Bo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Solved_Example!$C$3:$C$20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1.484</c:v>
                </c:pt>
                <c:pt idx="10">
                  <c:v>1.4410000000000001</c:v>
                </c:pt>
                <c:pt idx="11">
                  <c:v>1.401</c:v>
                </c:pt>
                <c:pt idx="12">
                  <c:v>1.361</c:v>
                </c:pt>
                <c:pt idx="13">
                  <c:v>1.323</c:v>
                </c:pt>
                <c:pt idx="14">
                  <c:v>1.2869999999999999</c:v>
                </c:pt>
                <c:pt idx="15">
                  <c:v>1.252</c:v>
                </c:pt>
                <c:pt idx="16">
                  <c:v>1.2150000000000001</c:v>
                </c:pt>
                <c:pt idx="17">
                  <c:v>1.1679999999999999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059632"/>
        <c:axId val="1617070512"/>
      </c:scatterChart>
      <c:valAx>
        <c:axId val="1617061264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psia</a:t>
                </a:r>
              </a:p>
            </c:rich>
          </c:tx>
          <c:layout>
            <c:manualLayout>
              <c:xMode val="edge"/>
              <c:yMode val="edge"/>
              <c:x val="0.45355310369819268"/>
              <c:y val="0.9243475705791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69968"/>
        <c:crosses val="autoZero"/>
        <c:crossBetween val="midCat"/>
      </c:valAx>
      <c:valAx>
        <c:axId val="16170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RS, SCF/STB</a:t>
                </a:r>
              </a:p>
            </c:rich>
          </c:tx>
          <c:layout>
            <c:manualLayout>
              <c:xMode val="edge"/>
              <c:yMode val="edge"/>
              <c:x val="1.0237658784475518E-2"/>
              <c:y val="0.36371295449731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61264"/>
        <c:crosses val="autoZero"/>
        <c:crossBetween val="midCat"/>
      </c:valAx>
      <c:valAx>
        <c:axId val="16170705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Bo, bbl/STB</a:t>
                </a:r>
              </a:p>
            </c:rich>
          </c:tx>
          <c:layout>
            <c:manualLayout>
              <c:xMode val="edge"/>
              <c:yMode val="edge"/>
              <c:x val="0.94772719814126383"/>
              <c:y val="0.36187636498263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59632"/>
        <c:crosses val="max"/>
        <c:crossBetween val="midCat"/>
      </c:valAx>
      <c:valAx>
        <c:axId val="1617059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7070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008336563190756"/>
          <c:y val="7.7429261193228446E-2"/>
          <c:w val="0.14647787682673882"/>
          <c:h val="0.1050199322321905"/>
        </c:manualLayout>
      </c:layout>
      <c:overlay val="0"/>
      <c:spPr>
        <a:noFill/>
        <a:ln w="19050">
          <a:solidFill>
            <a:srgbClr val="C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6867088878307"/>
          <c:y val="4.1442667614379688E-2"/>
          <c:w val="0.71071088768048785"/>
          <c:h val="0.79612531719417856"/>
        </c:manualLayout>
      </c:layout>
      <c:scatterChart>
        <c:scatterStyle val="smoothMarker"/>
        <c:varyColors val="0"/>
        <c:ser>
          <c:idx val="1"/>
          <c:order val="1"/>
          <c:tx>
            <c:v>Bt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Solved_Example!$I$3:$I$20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1.6028279999999999</c:v>
                </c:pt>
                <c:pt idx="10">
                  <c:v>1.6688100000000001</c:v>
                </c:pt>
                <c:pt idx="11">
                  <c:v>1.77034</c:v>
                </c:pt>
                <c:pt idx="12">
                  <c:v>1.9200249999999999</c:v>
                </c:pt>
                <c:pt idx="13">
                  <c:v>2.1486999999999998</c:v>
                </c:pt>
                <c:pt idx="14">
                  <c:v>2.5231849999999998</c:v>
                </c:pt>
                <c:pt idx="15">
                  <c:v>3.17896</c:v>
                </c:pt>
                <c:pt idx="16">
                  <c:v>4.5517600000000007</c:v>
                </c:pt>
                <c:pt idx="17">
                  <c:v>8.9531320000000001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073776"/>
        <c:axId val="1617059088"/>
      </c:scatterChart>
      <c:scatterChart>
        <c:scatterStyle val="smoothMarker"/>
        <c:varyColors val="0"/>
        <c:ser>
          <c:idx val="0"/>
          <c:order val="0"/>
          <c:tx>
            <c:v>Bo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Solved_Example!$C$3:$C$20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1.484</c:v>
                </c:pt>
                <c:pt idx="10">
                  <c:v>1.4410000000000001</c:v>
                </c:pt>
                <c:pt idx="11">
                  <c:v>1.401</c:v>
                </c:pt>
                <c:pt idx="12">
                  <c:v>1.361</c:v>
                </c:pt>
                <c:pt idx="13">
                  <c:v>1.323</c:v>
                </c:pt>
                <c:pt idx="14">
                  <c:v>1.2869999999999999</c:v>
                </c:pt>
                <c:pt idx="15">
                  <c:v>1.252</c:v>
                </c:pt>
                <c:pt idx="16">
                  <c:v>1.2150000000000001</c:v>
                </c:pt>
                <c:pt idx="17">
                  <c:v>1.1679999999999999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072144"/>
        <c:axId val="1617071056"/>
      </c:scatterChart>
      <c:valAx>
        <c:axId val="1617073776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psia</a:t>
                </a:r>
              </a:p>
            </c:rich>
          </c:tx>
          <c:layout>
            <c:manualLayout>
              <c:xMode val="edge"/>
              <c:yMode val="edge"/>
              <c:x val="0.45355310369819268"/>
              <c:y val="0.9243475705791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59088"/>
        <c:crosses val="autoZero"/>
        <c:crossBetween val="midCat"/>
      </c:valAx>
      <c:valAx>
        <c:axId val="16170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Bt, bbl/STB</a:t>
                </a:r>
              </a:p>
            </c:rich>
          </c:tx>
          <c:layout>
            <c:manualLayout>
              <c:xMode val="edge"/>
              <c:yMode val="edge"/>
              <c:x val="1.0237658784475518E-2"/>
              <c:y val="0.36371295449731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73776"/>
        <c:crosses val="autoZero"/>
        <c:crossBetween val="midCat"/>
      </c:valAx>
      <c:valAx>
        <c:axId val="1617071056"/>
        <c:scaling>
          <c:orientation val="minMax"/>
          <c:max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Bo, bbl/STB</a:t>
                </a:r>
              </a:p>
            </c:rich>
          </c:tx>
          <c:layout>
            <c:manualLayout>
              <c:xMode val="edge"/>
              <c:yMode val="edge"/>
              <c:x val="0.94772719814126383"/>
              <c:y val="0.36187636498263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072144"/>
        <c:crosses val="max"/>
        <c:crossBetween val="midCat"/>
      </c:valAx>
      <c:valAx>
        <c:axId val="1617072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707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72783925723181"/>
          <c:y val="9.5491767955942539E-2"/>
          <c:w val="0.14647787682673882"/>
          <c:h val="0.13656113598122427"/>
        </c:manualLayout>
      </c:layout>
      <c:overlay val="0"/>
      <c:spPr>
        <a:noFill/>
        <a:ln w="19050">
          <a:solidFill>
            <a:srgbClr val="C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597479</xdr:colOff>
      <xdr:row>1</xdr:row>
      <xdr:rowOff>8659</xdr:rowOff>
    </xdr:from>
    <xdr:to>
      <xdr:col>17</xdr:col>
      <xdr:colOff>25977</xdr:colOff>
      <xdr:row>13</xdr:row>
      <xdr:rowOff>181841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</xdr:colOff>
      <xdr:row>15</xdr:row>
      <xdr:rowOff>8660</xdr:rowOff>
    </xdr:from>
    <xdr:to>
      <xdr:col>16</xdr:col>
      <xdr:colOff>571500</xdr:colOff>
      <xdr:row>29</xdr:row>
      <xdr:rowOff>17318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topLeftCell="A4" zoomScale="110" zoomScaleNormal="110" workbookViewId="0">
      <selection activeCell="S14" sqref="S14"/>
    </sheetView>
  </sheetViews>
  <sheetFormatPr defaultRowHeight="15" x14ac:dyDescent="0.25"/>
  <cols>
    <col min="1" max="1" width="3.5703125" customWidth="1"/>
    <col min="2" max="2" width="11.28515625" bestFit="1" customWidth="1"/>
    <col min="3" max="3" width="6.42578125" customWidth="1"/>
    <col min="4" max="4" width="6.140625" customWidth="1"/>
    <col min="5" max="5" width="10" bestFit="1" customWidth="1"/>
    <col min="6" max="6" width="12.28515625" bestFit="1" customWidth="1"/>
    <col min="7" max="7" width="9.42578125" bestFit="1" customWidth="1"/>
    <col min="8" max="8" width="9.7109375" bestFit="1" customWidth="1"/>
    <col min="9" max="9" width="6.28515625" customWidth="1"/>
  </cols>
  <sheetData>
    <row r="1" spans="2:9" ht="15.75" thickBot="1" x14ac:dyDescent="0.3"/>
    <row r="2" spans="2:9" ht="19.5" thickBot="1" x14ac:dyDescent="0.3">
      <c r="B2" s="31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3" t="s">
        <v>7</v>
      </c>
    </row>
    <row r="3" spans="2:9" x14ac:dyDescent="0.25">
      <c r="B3" s="11">
        <v>5000</v>
      </c>
      <c r="C3" s="12">
        <v>1.498</v>
      </c>
      <c r="D3" s="13">
        <v>941</v>
      </c>
      <c r="E3" s="13"/>
      <c r="F3" s="15">
        <f>-1/C3*(C4-C3)/(B4-B3)</f>
        <v>1.2016021361815618E-5</v>
      </c>
      <c r="G3" s="13"/>
      <c r="H3" s="20">
        <f>(C4-C3)/(B4-B3)</f>
        <v>-1.7999999999999794E-5</v>
      </c>
      <c r="I3" s="14">
        <f>C3</f>
        <v>1.498</v>
      </c>
    </row>
    <row r="4" spans="2:9" x14ac:dyDescent="0.25">
      <c r="B4" s="4">
        <v>4500</v>
      </c>
      <c r="C4" s="2">
        <v>1.5069999999999999</v>
      </c>
      <c r="D4" s="1">
        <v>941</v>
      </c>
      <c r="E4" s="1"/>
      <c r="F4" s="16">
        <f>-1/C4*(C5-C4)/(B5-B4)</f>
        <v>1.3271400132714015E-5</v>
      </c>
      <c r="G4" s="1"/>
      <c r="H4" s="21">
        <f t="shared" ref="H4:H20" si="0">(C5-C4)/(B5-B4)</f>
        <v>-2.0000000000000019E-5</v>
      </c>
      <c r="I4" s="5">
        <f t="shared" ref="I4:I9" si="1">C4</f>
        <v>1.5069999999999999</v>
      </c>
    </row>
    <row r="5" spans="2:9" x14ac:dyDescent="0.25">
      <c r="B5" s="4">
        <v>4000</v>
      </c>
      <c r="C5" s="2">
        <v>1.5169999999999999</v>
      </c>
      <c r="D5" s="1">
        <v>941</v>
      </c>
      <c r="E5" s="1"/>
      <c r="F5" s="16">
        <f t="shared" ref="F5:F9" si="2">-1/C5*(C6-C5)/(B6-B5)</f>
        <v>1.3183915622940027E-5</v>
      </c>
      <c r="G5" s="1"/>
      <c r="H5" s="21">
        <f t="shared" si="0"/>
        <v>-2.0000000000000019E-5</v>
      </c>
      <c r="I5" s="5">
        <f t="shared" si="1"/>
        <v>1.5169999999999999</v>
      </c>
    </row>
    <row r="6" spans="2:9" x14ac:dyDescent="0.25">
      <c r="B6" s="4">
        <v>3500</v>
      </c>
      <c r="C6" s="2">
        <v>1.5269999999999999</v>
      </c>
      <c r="D6" s="1">
        <v>941</v>
      </c>
      <c r="E6" s="1"/>
      <c r="F6" s="16">
        <f t="shared" si="2"/>
        <v>1.96463654223976E-5</v>
      </c>
      <c r="G6" s="1"/>
      <c r="H6" s="21">
        <f t="shared" si="0"/>
        <v>-3.0000000000001136E-5</v>
      </c>
      <c r="I6" s="5">
        <f t="shared" si="1"/>
        <v>1.5269999999999999</v>
      </c>
    </row>
    <row r="7" spans="2:9" x14ac:dyDescent="0.25">
      <c r="B7" s="4">
        <v>3400</v>
      </c>
      <c r="C7" s="2">
        <v>1.53</v>
      </c>
      <c r="D7" s="1">
        <v>941</v>
      </c>
      <c r="E7" s="1"/>
      <c r="F7" s="16">
        <f t="shared" si="2"/>
        <v>1.3071895424836614E-5</v>
      </c>
      <c r="G7" s="1"/>
      <c r="H7" s="21">
        <f t="shared" si="0"/>
        <v>-2.0000000000000019E-5</v>
      </c>
      <c r="I7" s="5">
        <f t="shared" si="1"/>
        <v>1.53</v>
      </c>
    </row>
    <row r="8" spans="2:9" x14ac:dyDescent="0.25">
      <c r="B8" s="4">
        <v>3300</v>
      </c>
      <c r="C8" s="2">
        <v>1.532</v>
      </c>
      <c r="D8" s="1">
        <v>941</v>
      </c>
      <c r="E8" s="1"/>
      <c r="F8" s="16">
        <f t="shared" si="2"/>
        <v>1.305483028720628E-5</v>
      </c>
      <c r="G8" s="1"/>
      <c r="H8" s="21">
        <f t="shared" si="0"/>
        <v>-2.0000000000000019E-5</v>
      </c>
      <c r="I8" s="5">
        <f t="shared" si="1"/>
        <v>1.532</v>
      </c>
    </row>
    <row r="9" spans="2:9" x14ac:dyDescent="0.25">
      <c r="B9" s="4">
        <v>3200</v>
      </c>
      <c r="C9" s="2">
        <v>1.534</v>
      </c>
      <c r="D9" s="1">
        <v>941</v>
      </c>
      <c r="E9" s="1"/>
      <c r="F9" s="16">
        <f t="shared" si="2"/>
        <v>1.9556714471968005E-5</v>
      </c>
      <c r="G9" s="1"/>
      <c r="H9" s="21">
        <f t="shared" si="0"/>
        <v>-2.9999999999998917E-5</v>
      </c>
      <c r="I9" s="5">
        <f t="shared" si="1"/>
        <v>1.534</v>
      </c>
    </row>
    <row r="10" spans="2:9" x14ac:dyDescent="0.25">
      <c r="B10" s="4">
        <v>3100</v>
      </c>
      <c r="C10" s="2">
        <v>1.5369999999999999</v>
      </c>
      <c r="D10" s="1">
        <v>941</v>
      </c>
      <c r="E10" s="1"/>
      <c r="F10" s="16">
        <f>-1/C10*(C11-C10)/(B11-B10)</f>
        <v>1.4143871460497752E-5</v>
      </c>
      <c r="G10" s="1"/>
      <c r="H10" s="21">
        <f t="shared" si="0"/>
        <v>-2.1739130434785043E-5</v>
      </c>
      <c r="I10" s="5">
        <f>C10</f>
        <v>1.5369999999999999</v>
      </c>
    </row>
    <row r="11" spans="2:9" ht="15.75" x14ac:dyDescent="0.25">
      <c r="B11" s="23">
        <v>3054</v>
      </c>
      <c r="C11" s="24">
        <v>1.538</v>
      </c>
      <c r="D11" s="25">
        <v>941</v>
      </c>
      <c r="E11" s="26">
        <v>8.6600000000000002E-4</v>
      </c>
      <c r="F11" s="27">
        <f>-1/C11*(C12-C11)/(B12-B11)+E11/C11*(D12-D11)/(B12-B11)</f>
        <v>9.4869703849007726E-5</v>
      </c>
      <c r="G11" s="28">
        <f>(D12-D11)/(B12-B11)</f>
        <v>0.34463276836158191</v>
      </c>
      <c r="H11" s="29">
        <f t="shared" si="0"/>
        <v>1.5254237288135606E-4</v>
      </c>
      <c r="I11" s="30">
        <f>C11</f>
        <v>1.538</v>
      </c>
    </row>
    <row r="12" spans="2:9" x14ac:dyDescent="0.25">
      <c r="B12" s="4">
        <v>2700</v>
      </c>
      <c r="C12" s="2">
        <v>1.484</v>
      </c>
      <c r="D12" s="1">
        <v>819</v>
      </c>
      <c r="E12" s="3">
        <v>9.7400000000000004E-4</v>
      </c>
      <c r="F12" s="16">
        <f t="shared" ref="F12:F20" si="3">-1/C12*(C13-C12)/(B13-B12)+E12/C12*(D13-D12)/(B13-B12)</f>
        <v>9.375112309074592E-5</v>
      </c>
      <c r="G12" s="18">
        <f t="shared" ref="G12:G20" si="4">(D13-D12)/(B13-B12)</f>
        <v>0.28999999999999998</v>
      </c>
      <c r="H12" s="21">
        <f t="shared" si="0"/>
        <v>1.4333333333333309E-4</v>
      </c>
      <c r="I12" s="5">
        <f>C12+E12*($D$11-D12)</f>
        <v>1.6028279999999999</v>
      </c>
    </row>
    <row r="13" spans="2:9" x14ac:dyDescent="0.25">
      <c r="B13" s="4">
        <v>2400</v>
      </c>
      <c r="C13" s="2">
        <v>1.4410000000000001</v>
      </c>
      <c r="D13" s="1">
        <v>732</v>
      </c>
      <c r="E13" s="3">
        <v>1.09E-3</v>
      </c>
      <c r="F13" s="16">
        <f t="shared" si="3"/>
        <v>1.2431182049502652E-4</v>
      </c>
      <c r="G13" s="18">
        <f t="shared" si="4"/>
        <v>0.28666666666666668</v>
      </c>
      <c r="H13" s="21">
        <f t="shared" si="0"/>
        <v>1.3333333333333345E-4</v>
      </c>
      <c r="I13" s="5">
        <f t="shared" ref="I13:I20" si="5">C13+E13*($D$11-D13)</f>
        <v>1.6688100000000001</v>
      </c>
    </row>
    <row r="14" spans="2:9" x14ac:dyDescent="0.25">
      <c r="B14" s="4">
        <v>2100</v>
      </c>
      <c r="C14" s="2">
        <v>1.401</v>
      </c>
      <c r="D14" s="1">
        <v>646</v>
      </c>
      <c r="E14" s="3">
        <v>1.2520000000000001E-3</v>
      </c>
      <c r="F14" s="16">
        <f t="shared" si="3"/>
        <v>1.5505115393766352E-4</v>
      </c>
      <c r="G14" s="18">
        <f t="shared" si="4"/>
        <v>0.28000000000000003</v>
      </c>
      <c r="H14" s="21">
        <f t="shared" si="0"/>
        <v>1.3333333333333345E-4</v>
      </c>
      <c r="I14" s="5">
        <f t="shared" si="5"/>
        <v>1.77034</v>
      </c>
    </row>
    <row r="15" spans="2:9" x14ac:dyDescent="0.25">
      <c r="B15" s="4">
        <v>1800</v>
      </c>
      <c r="C15" s="2">
        <v>1.361</v>
      </c>
      <c r="D15" s="1">
        <v>562</v>
      </c>
      <c r="E15" s="3">
        <v>1.475E-3</v>
      </c>
      <c r="F15" s="16">
        <f>-1/C15*(C16-C15)/(B16-B15)+E15/C15*(D16-D15)/(B16-B15)</f>
        <v>1.9954690178790096E-4</v>
      </c>
      <c r="G15" s="18">
        <f t="shared" si="4"/>
        <v>0.27</v>
      </c>
      <c r="H15" s="21">
        <f t="shared" si="0"/>
        <v>1.2666666666666677E-4</v>
      </c>
      <c r="I15" s="5">
        <f t="shared" si="5"/>
        <v>1.9200249999999999</v>
      </c>
    </row>
    <row r="16" spans="2:9" x14ac:dyDescent="0.25">
      <c r="B16" s="4">
        <v>1500</v>
      </c>
      <c r="C16" s="2">
        <v>1.323</v>
      </c>
      <c r="D16" s="1">
        <v>481</v>
      </c>
      <c r="E16" s="3">
        <v>1.7949999999999999E-3</v>
      </c>
      <c r="F16" s="16">
        <f t="shared" si="3"/>
        <v>2.7562358276643983E-4</v>
      </c>
      <c r="G16" s="18">
        <f t="shared" si="4"/>
        <v>0.27</v>
      </c>
      <c r="H16" s="21">
        <f t="shared" si="0"/>
        <v>1.2000000000000011E-4</v>
      </c>
      <c r="I16" s="5">
        <f t="shared" si="5"/>
        <v>2.1486999999999998</v>
      </c>
    </row>
    <row r="17" spans="2:9" x14ac:dyDescent="0.25">
      <c r="B17" s="4">
        <v>1200</v>
      </c>
      <c r="C17" s="2">
        <v>1.2869999999999999</v>
      </c>
      <c r="D17" s="1">
        <v>400</v>
      </c>
      <c r="E17" s="3">
        <v>2.2850000000000001E-3</v>
      </c>
      <c r="F17" s="16">
        <f t="shared" si="3"/>
        <v>3.7688422688422719E-4</v>
      </c>
      <c r="G17" s="18">
        <f t="shared" si="4"/>
        <v>0.26333333333333331</v>
      </c>
      <c r="H17" s="21">
        <f t="shared" si="0"/>
        <v>1.1666666666666639E-4</v>
      </c>
      <c r="I17" s="5">
        <f t="shared" si="5"/>
        <v>2.5231849999999998</v>
      </c>
    </row>
    <row r="18" spans="2:9" x14ac:dyDescent="0.25">
      <c r="B18" s="4">
        <v>900</v>
      </c>
      <c r="C18" s="2">
        <v>1.252</v>
      </c>
      <c r="D18" s="1">
        <v>321</v>
      </c>
      <c r="E18" s="3">
        <v>3.1080000000000001E-3</v>
      </c>
      <c r="F18" s="16">
        <f t="shared" si="3"/>
        <v>5.7174653887113981E-4</v>
      </c>
      <c r="G18" s="18">
        <f t="shared" si="4"/>
        <v>0.27</v>
      </c>
      <c r="H18" s="21">
        <f t="shared" si="0"/>
        <v>1.2333333333333307E-4</v>
      </c>
      <c r="I18" s="5">
        <f t="shared" si="5"/>
        <v>3.17896</v>
      </c>
    </row>
    <row r="19" spans="2:9" x14ac:dyDescent="0.25">
      <c r="B19" s="4">
        <v>600</v>
      </c>
      <c r="C19" s="2">
        <v>1.2150000000000001</v>
      </c>
      <c r="D19" s="1">
        <v>240</v>
      </c>
      <c r="E19" s="3">
        <v>4.7600000000000003E-3</v>
      </c>
      <c r="F19" s="16">
        <f t="shared" si="3"/>
        <v>1.2161316872427981E-3</v>
      </c>
      <c r="G19" s="18">
        <f t="shared" si="4"/>
        <v>0.34333333333333332</v>
      </c>
      <c r="H19" s="21">
        <f t="shared" si="0"/>
        <v>1.5666666666666718E-4</v>
      </c>
      <c r="I19" s="5">
        <f t="shared" si="5"/>
        <v>4.5517600000000007</v>
      </c>
    </row>
    <row r="20" spans="2:9" ht="15.75" thickBot="1" x14ac:dyDescent="0.3">
      <c r="B20" s="6">
        <v>300</v>
      </c>
      <c r="C20" s="7">
        <v>1.1679999999999999</v>
      </c>
      <c r="D20" s="8">
        <v>137</v>
      </c>
      <c r="E20" s="9">
        <v>9.6830000000000006E-3</v>
      </c>
      <c r="F20" s="17">
        <f t="shared" si="3"/>
        <v>4.5254280821917844E-4</v>
      </c>
      <c r="G20" s="19">
        <f t="shared" si="4"/>
        <v>0.45666666666666667</v>
      </c>
      <c r="H20" s="22">
        <f t="shared" si="0"/>
        <v>3.8933333333333333E-3</v>
      </c>
      <c r="I20" s="10">
        <f t="shared" si="5"/>
        <v>8.9531320000000001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Solved_Example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2016-05-06T23:43:42Z</dcterms:modified>
</cp:coreProperties>
</file>