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52511"/>
</workbook>
</file>

<file path=xl/calcChain.xml><?xml version="1.0" encoding="utf-8"?>
<calcChain xmlns="http://schemas.openxmlformats.org/spreadsheetml/2006/main">
  <c r="N6" i="1" l="1"/>
  <c r="I31" i="1" l="1"/>
  <c r="I30" i="1"/>
  <c r="K30" i="1" s="1"/>
  <c r="I29" i="1"/>
  <c r="I28" i="1"/>
  <c r="K28" i="1" s="1"/>
  <c r="I27" i="1"/>
  <c r="I26" i="1"/>
  <c r="K26" i="1" s="1"/>
  <c r="I25" i="1"/>
  <c r="I24" i="1"/>
  <c r="K24" i="1" s="1"/>
  <c r="I23" i="1"/>
  <c r="I22" i="1"/>
  <c r="K22" i="1" s="1"/>
  <c r="I21" i="1"/>
  <c r="I20" i="1"/>
  <c r="K20" i="1" s="1"/>
  <c r="I19" i="1"/>
  <c r="I18" i="1"/>
  <c r="K18" i="1" s="1"/>
  <c r="I17" i="1"/>
  <c r="I16" i="1"/>
  <c r="K16" i="1" s="1"/>
  <c r="I15" i="1"/>
  <c r="I14" i="1"/>
  <c r="K14" i="1" s="1"/>
  <c r="I13" i="1"/>
  <c r="I12" i="1"/>
  <c r="K12" i="1" s="1"/>
  <c r="I11" i="1"/>
  <c r="I10" i="1"/>
  <c r="K10" i="1" s="1"/>
  <c r="I9" i="1"/>
  <c r="I8" i="1"/>
  <c r="K8" i="1" s="1"/>
  <c r="I7" i="1"/>
  <c r="L7" i="1" s="1"/>
  <c r="N7" i="1" s="1"/>
  <c r="I6" i="1"/>
  <c r="I5" i="1"/>
  <c r="L5" i="1" s="1"/>
  <c r="N5" i="1" s="1"/>
  <c r="K6" i="1" l="1"/>
  <c r="L6" i="1"/>
  <c r="L8" i="1"/>
  <c r="N8" i="1" s="1"/>
  <c r="L10" i="1"/>
  <c r="N10" i="1" s="1"/>
  <c r="L12" i="1"/>
  <c r="N12" i="1" s="1"/>
  <c r="L14" i="1"/>
  <c r="N14" i="1" s="1"/>
  <c r="L16" i="1"/>
  <c r="N16" i="1" s="1"/>
  <c r="L18" i="1"/>
  <c r="N18" i="1" s="1"/>
  <c r="L20" i="1"/>
  <c r="N20" i="1" s="1"/>
  <c r="L22" i="1"/>
  <c r="N22" i="1" s="1"/>
  <c r="L24" i="1"/>
  <c r="N24" i="1" s="1"/>
  <c r="L26" i="1"/>
  <c r="N26" i="1" s="1"/>
  <c r="L28" i="1"/>
  <c r="N28" i="1" s="1"/>
  <c r="L30" i="1"/>
  <c r="N30" i="1" s="1"/>
  <c r="J5" i="1"/>
  <c r="J6" i="1"/>
  <c r="J8" i="1"/>
  <c r="K9" i="1"/>
  <c r="J10" i="1"/>
  <c r="K11" i="1"/>
  <c r="J12" i="1"/>
  <c r="K13" i="1"/>
  <c r="J14" i="1"/>
  <c r="K15" i="1"/>
  <c r="J16" i="1"/>
  <c r="K17" i="1"/>
  <c r="J18" i="1"/>
  <c r="K19" i="1"/>
  <c r="J20" i="1"/>
  <c r="K21" i="1"/>
  <c r="J22" i="1"/>
  <c r="K23" i="1"/>
  <c r="J24" i="1"/>
  <c r="K25" i="1"/>
  <c r="J26" i="1"/>
  <c r="K27" i="1"/>
  <c r="J28" i="1"/>
  <c r="K29" i="1"/>
  <c r="J30" i="1"/>
  <c r="K31" i="1"/>
  <c r="K7" i="1"/>
  <c r="J7" i="1"/>
  <c r="J9" i="1"/>
  <c r="L9" i="1"/>
  <c r="N9" i="1" s="1"/>
  <c r="J11" i="1"/>
  <c r="L11" i="1"/>
  <c r="N11" i="1" s="1"/>
  <c r="J13" i="1"/>
  <c r="L13" i="1"/>
  <c r="N13" i="1" s="1"/>
  <c r="J15" i="1"/>
  <c r="L15" i="1"/>
  <c r="N15" i="1" s="1"/>
  <c r="J17" i="1"/>
  <c r="L17" i="1"/>
  <c r="N17" i="1" s="1"/>
  <c r="J19" i="1"/>
  <c r="L19" i="1"/>
  <c r="N19" i="1" s="1"/>
  <c r="J21" i="1"/>
  <c r="L21" i="1"/>
  <c r="N21" i="1" s="1"/>
  <c r="J23" i="1"/>
  <c r="L23" i="1"/>
  <c r="N23" i="1" s="1"/>
  <c r="J25" i="1"/>
  <c r="L25" i="1"/>
  <c r="N25" i="1" s="1"/>
  <c r="J27" i="1"/>
  <c r="L27" i="1"/>
  <c r="N27" i="1" s="1"/>
  <c r="J29" i="1"/>
  <c r="L29" i="1"/>
  <c r="N29" i="1" s="1"/>
  <c r="J31" i="1"/>
  <c r="L31" i="1"/>
  <c r="N31" i="1" s="1"/>
</calcChain>
</file>

<file path=xl/sharedStrings.xml><?xml version="1.0" encoding="utf-8"?>
<sst xmlns="http://schemas.openxmlformats.org/spreadsheetml/2006/main" count="14" uniqueCount="13">
  <si>
    <t>العمر او السنوات</t>
  </si>
  <si>
    <t>حجم الاخشاب</t>
  </si>
  <si>
    <t>متوسط الزيادة السنوية</t>
  </si>
  <si>
    <t xml:space="preserve">معدل النمو السنوي </t>
  </si>
  <si>
    <t>القيمة الحالية</t>
  </si>
  <si>
    <t>T</t>
  </si>
  <si>
    <t>V</t>
  </si>
  <si>
    <t>MAI</t>
  </si>
  <si>
    <t>AIG</t>
  </si>
  <si>
    <t>PV</t>
  </si>
  <si>
    <t>PV*</t>
  </si>
  <si>
    <r>
      <t>العمر الامثل عند قطع الشجرة مع  اعادة الزر اعة</t>
    </r>
    <r>
      <rPr>
        <b/>
        <sz val="14"/>
        <color indexed="10"/>
        <rFont val="Arial"/>
        <family val="2"/>
      </rPr>
      <t xml:space="preserve"> </t>
    </r>
  </si>
  <si>
    <t>أفضل عمر للحصاد بدون اعادة الزراعة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</si>
</sst>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3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14</xdr:col>
      <xdr:colOff>361950</xdr:colOff>
      <xdr:row>1</xdr:row>
      <xdr:rowOff>85725</xdr:rowOff>
    </xdr:to>
    <xdr:pic>
      <xdr:nvPicPr>
        <xdr:cNvPr id="2" name="صورة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0" y="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</xdr:colOff>
      <xdr:row>3</xdr:row>
      <xdr:rowOff>0</xdr:rowOff>
    </xdr:from>
    <xdr:to>
      <xdr:col>6</xdr:col>
      <xdr:colOff>123825</xdr:colOff>
      <xdr:row>6</xdr:row>
      <xdr:rowOff>0</xdr:rowOff>
    </xdr:to>
    <xdr:pic>
      <xdr:nvPicPr>
        <xdr:cNvPr id="3" name="صورة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76175" y="1009650"/>
          <a:ext cx="2457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6</xdr:row>
      <xdr:rowOff>190499</xdr:rowOff>
    </xdr:from>
    <xdr:to>
      <xdr:col>6</xdr:col>
      <xdr:colOff>523875</xdr:colOff>
      <xdr:row>11</xdr:row>
      <xdr:rowOff>142874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381100" y="1866899"/>
          <a:ext cx="23241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1"/>
  <sheetViews>
    <sheetView rightToLeft="1" tabSelected="1" workbookViewId="0">
      <selection activeCell="D15" sqref="D15"/>
    </sheetView>
  </sheetViews>
  <sheetFormatPr defaultRowHeight="15" x14ac:dyDescent="0.25"/>
  <cols>
    <col min="1" max="19" width="9" style="1"/>
  </cols>
  <sheetData>
    <row r="3" spans="2:14" ht="54" x14ac:dyDescent="0.25"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N3" s="2" t="s">
        <v>4</v>
      </c>
    </row>
    <row r="4" spans="2:14" ht="18" x14ac:dyDescent="0.25"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N4" s="3" t="s">
        <v>10</v>
      </c>
    </row>
    <row r="5" spans="2:14" x14ac:dyDescent="0.25">
      <c r="B5" s="1">
        <v>0</v>
      </c>
      <c r="H5" s="4">
        <v>5</v>
      </c>
      <c r="I5" s="4">
        <f t="shared" ref="I5:I31" si="0">50*(H5)+3.3*(H5)^2-0.016*(H5)^3</f>
        <v>330.5</v>
      </c>
      <c r="J5" s="4">
        <f t="shared" ref="J5:J31" si="1">I5/H5</f>
        <v>66.099999999999994</v>
      </c>
      <c r="K5" s="4">
        <v>0</v>
      </c>
      <c r="L5" s="4">
        <f t="shared" ref="L5:L31" si="2">(1-0.3)*I5/(1+0.02)^H5-1000</f>
        <v>-790.45917714584903</v>
      </c>
      <c r="M5" s="4"/>
      <c r="N5" s="4">
        <f>L5/(1+0.02)^H5*B5</f>
        <v>0</v>
      </c>
    </row>
    <row r="6" spans="2:14" x14ac:dyDescent="0.25">
      <c r="B6" s="1">
        <v>1</v>
      </c>
      <c r="H6" s="4">
        <v>10</v>
      </c>
      <c r="I6" s="4">
        <f t="shared" si="0"/>
        <v>814</v>
      </c>
      <c r="J6" s="4">
        <f t="shared" si="1"/>
        <v>81.400000000000006</v>
      </c>
      <c r="K6" s="4">
        <f>(I6-I5)/(H6-H5)</f>
        <v>96.7</v>
      </c>
      <c r="L6" s="4">
        <f t="shared" si="2"/>
        <v>-532.56553873113648</v>
      </c>
      <c r="M6" s="4"/>
      <c r="N6" s="4">
        <f>L6/(1+0.02)^H6*B6</f>
        <v>-436.88923427018398</v>
      </c>
    </row>
    <row r="7" spans="2:14" x14ac:dyDescent="0.25">
      <c r="B7" s="1">
        <v>2</v>
      </c>
      <c r="H7" s="4">
        <v>15</v>
      </c>
      <c r="I7" s="4">
        <f t="shared" si="0"/>
        <v>1438.5</v>
      </c>
      <c r="J7" s="4">
        <f t="shared" si="1"/>
        <v>95.9</v>
      </c>
      <c r="K7" s="4">
        <f t="shared" ref="K7:K31" si="3">(I7-I6)/(H7-H6)</f>
        <v>124.9</v>
      </c>
      <c r="L7" s="4">
        <f t="shared" si="2"/>
        <v>-251.82131763806058</v>
      </c>
      <c r="M7" s="4"/>
      <c r="N7" s="4">
        <f t="shared" ref="N6:N31" si="4">L7/(1+0.02)^H7*B7</f>
        <v>-374.21389666039346</v>
      </c>
    </row>
    <row r="8" spans="2:14" x14ac:dyDescent="0.25">
      <c r="B8" s="1">
        <v>3</v>
      </c>
      <c r="H8" s="4">
        <v>20</v>
      </c>
      <c r="I8" s="4">
        <f t="shared" si="0"/>
        <v>2192</v>
      </c>
      <c r="J8" s="4">
        <f t="shared" si="1"/>
        <v>109.6</v>
      </c>
      <c r="K8" s="4">
        <f t="shared" si="3"/>
        <v>150.69999999999999</v>
      </c>
      <c r="L8" s="4">
        <f t="shared" si="2"/>
        <v>32.607213521003587</v>
      </c>
      <c r="M8" s="4"/>
      <c r="N8" s="4">
        <f t="shared" si="4"/>
        <v>65.831159856506616</v>
      </c>
    </row>
    <row r="9" spans="2:14" x14ac:dyDescent="0.25">
      <c r="B9" s="1">
        <v>4</v>
      </c>
      <c r="H9" s="4">
        <v>25</v>
      </c>
      <c r="I9" s="4">
        <f t="shared" si="0"/>
        <v>3062.5</v>
      </c>
      <c r="J9" s="4">
        <f t="shared" si="1"/>
        <v>122.5</v>
      </c>
      <c r="K9" s="4">
        <f t="shared" si="3"/>
        <v>174.1</v>
      </c>
      <c r="L9" s="4">
        <f t="shared" si="2"/>
        <v>306.68180369499873</v>
      </c>
      <c r="M9" s="4"/>
      <c r="N9" s="4">
        <f t="shared" si="4"/>
        <v>747.7281071255818</v>
      </c>
    </row>
    <row r="10" spans="2:14" x14ac:dyDescent="0.25">
      <c r="B10" s="1">
        <v>5</v>
      </c>
      <c r="H10" s="4">
        <v>30</v>
      </c>
      <c r="I10" s="4">
        <f t="shared" si="0"/>
        <v>4038</v>
      </c>
      <c r="J10" s="4">
        <f t="shared" si="1"/>
        <v>134.6</v>
      </c>
      <c r="K10" s="4">
        <f t="shared" si="3"/>
        <v>195.1</v>
      </c>
      <c r="L10" s="4">
        <f t="shared" si="2"/>
        <v>560.48357479061929</v>
      </c>
      <c r="M10" s="4"/>
      <c r="N10" s="4">
        <f t="shared" si="4"/>
        <v>1547.1333269664808</v>
      </c>
    </row>
    <row r="11" spans="2:14" x14ac:dyDescent="0.25">
      <c r="B11" s="1">
        <v>6</v>
      </c>
      <c r="E11"/>
      <c r="H11" s="4">
        <v>35</v>
      </c>
      <c r="I11" s="4">
        <f t="shared" si="0"/>
        <v>5106.5</v>
      </c>
      <c r="J11" s="4">
        <f t="shared" si="1"/>
        <v>145.9</v>
      </c>
      <c r="K11" s="4">
        <f>(I11-I10)/(H11-H10)</f>
        <v>213.7</v>
      </c>
      <c r="L11" s="4">
        <f t="shared" si="2"/>
        <v>787.37370533347621</v>
      </c>
      <c r="M11" s="4"/>
      <c r="N11" s="4">
        <f t="shared" si="4"/>
        <v>2362.2515681985888</v>
      </c>
    </row>
    <row r="12" spans="2:14" x14ac:dyDescent="0.25">
      <c r="B12" s="1">
        <v>7</v>
      </c>
      <c r="H12" s="4">
        <v>40</v>
      </c>
      <c r="I12" s="4">
        <f t="shared" si="0"/>
        <v>6256</v>
      </c>
      <c r="J12" s="4">
        <f t="shared" si="1"/>
        <v>156.4</v>
      </c>
      <c r="K12" s="4">
        <f t="shared" si="3"/>
        <v>229.9</v>
      </c>
      <c r="L12" s="4">
        <f t="shared" si="2"/>
        <v>983.29770617918734</v>
      </c>
      <c r="M12" s="4"/>
      <c r="N12" s="4">
        <f t="shared" si="4"/>
        <v>3117.2827448152793</v>
      </c>
    </row>
    <row r="13" spans="2:14" x14ac:dyDescent="0.25">
      <c r="B13" s="1">
        <v>8</v>
      </c>
      <c r="H13" s="4">
        <v>45</v>
      </c>
      <c r="I13" s="4">
        <f t="shared" si="0"/>
        <v>7474.5</v>
      </c>
      <c r="J13" s="4">
        <f t="shared" si="1"/>
        <v>166.1</v>
      </c>
      <c r="K13" s="4">
        <f t="shared" si="3"/>
        <v>243.7</v>
      </c>
      <c r="L13" s="4">
        <f t="shared" si="2"/>
        <v>1146.2112002523354</v>
      </c>
      <c r="M13" s="4"/>
      <c r="N13" s="4">
        <f t="shared" si="4"/>
        <v>3761.3773547566261</v>
      </c>
    </row>
    <row r="14" spans="2:14" x14ac:dyDescent="0.25">
      <c r="B14" s="1">
        <v>9</v>
      </c>
      <c r="F14"/>
      <c r="H14" s="4">
        <v>50</v>
      </c>
      <c r="I14" s="4">
        <f t="shared" si="0"/>
        <v>8750</v>
      </c>
      <c r="J14" s="4">
        <f t="shared" si="1"/>
        <v>175</v>
      </c>
      <c r="K14" s="4">
        <f t="shared" si="3"/>
        <v>255.1</v>
      </c>
      <c r="L14" s="4">
        <f t="shared" si="2"/>
        <v>1275.608278027642</v>
      </c>
      <c r="M14" s="4"/>
      <c r="N14" s="4">
        <f t="shared" si="4"/>
        <v>4265.3163776330757</v>
      </c>
    </row>
    <row r="15" spans="2:14" x14ac:dyDescent="0.25">
      <c r="B15" s="1">
        <v>10</v>
      </c>
      <c r="H15" s="4">
        <v>55</v>
      </c>
      <c r="I15" s="4">
        <f t="shared" si="0"/>
        <v>10070.5</v>
      </c>
      <c r="J15" s="4">
        <f t="shared" si="1"/>
        <v>183.1</v>
      </c>
      <c r="K15" s="4">
        <f t="shared" si="3"/>
        <v>264.10000000000002</v>
      </c>
      <c r="L15" s="4">
        <f t="shared" si="2"/>
        <v>1372.1362315881806</v>
      </c>
      <c r="M15" s="4"/>
      <c r="N15" s="4">
        <f t="shared" si="4"/>
        <v>4617.2967289540084</v>
      </c>
    </row>
    <row r="16" spans="2:14" x14ac:dyDescent="0.25">
      <c r="B16" s="1">
        <v>11</v>
      </c>
      <c r="H16" s="4">
        <v>60</v>
      </c>
      <c r="I16" s="4">
        <f t="shared" si="0"/>
        <v>11424</v>
      </c>
      <c r="J16" s="4">
        <f t="shared" si="1"/>
        <v>190.4</v>
      </c>
      <c r="K16" s="4">
        <f t="shared" si="3"/>
        <v>270.7</v>
      </c>
      <c r="L16" s="4">
        <f t="shared" si="2"/>
        <v>1437.2828284198931</v>
      </c>
      <c r="M16" s="4"/>
      <c r="N16" s="4">
        <f t="shared" si="4"/>
        <v>4818.6414978736993</v>
      </c>
    </row>
    <row r="17" spans="2:15" ht="18" x14ac:dyDescent="0.25">
      <c r="B17" s="1">
        <v>12</v>
      </c>
      <c r="H17" s="4">
        <v>65</v>
      </c>
      <c r="I17" s="4">
        <f t="shared" si="0"/>
        <v>12798.5</v>
      </c>
      <c r="J17" s="4">
        <f t="shared" si="1"/>
        <v>196.9</v>
      </c>
      <c r="K17" s="4">
        <f t="shared" si="3"/>
        <v>274.89999999999998</v>
      </c>
      <c r="L17" s="4">
        <f t="shared" si="2"/>
        <v>1473.1243204115949</v>
      </c>
      <c r="M17" s="4"/>
      <c r="N17" s="5">
        <f t="shared" si="4"/>
        <v>4879.8838039721868</v>
      </c>
      <c r="O17" s="6" t="s">
        <v>11</v>
      </c>
    </row>
    <row r="18" spans="2:15" x14ac:dyDescent="0.25">
      <c r="B18" s="1">
        <v>13</v>
      </c>
      <c r="H18" s="7">
        <v>70</v>
      </c>
      <c r="I18" s="4">
        <f t="shared" si="0"/>
        <v>14182</v>
      </c>
      <c r="J18" s="4">
        <f t="shared" si="1"/>
        <v>202.6</v>
      </c>
      <c r="K18" s="4">
        <f t="shared" si="3"/>
        <v>276.7</v>
      </c>
      <c r="L18" s="5">
        <f t="shared" si="2"/>
        <v>1482.1241364327066</v>
      </c>
      <c r="M18" s="8" t="s">
        <v>12</v>
      </c>
      <c r="N18" s="4">
        <f t="shared" si="4"/>
        <v>4817.4355016397385</v>
      </c>
    </row>
    <row r="19" spans="2:15" x14ac:dyDescent="0.25">
      <c r="B19" s="1">
        <v>14</v>
      </c>
      <c r="H19" s="4">
        <v>75</v>
      </c>
      <c r="I19" s="4">
        <f t="shared" si="0"/>
        <v>15562.5</v>
      </c>
      <c r="J19" s="4">
        <f t="shared" si="1"/>
        <v>207.5</v>
      </c>
      <c r="K19" s="4">
        <f t="shared" si="3"/>
        <v>276.10000000000002</v>
      </c>
      <c r="L19" s="4">
        <f t="shared" si="2"/>
        <v>1466.9737155514235</v>
      </c>
      <c r="M19" s="4"/>
      <c r="N19" s="4">
        <f t="shared" si="4"/>
        <v>4650.9051857608638</v>
      </c>
    </row>
    <row r="20" spans="2:15" x14ac:dyDescent="0.25">
      <c r="B20" s="1">
        <v>15</v>
      </c>
      <c r="H20" s="4">
        <v>80</v>
      </c>
      <c r="I20" s="4">
        <f t="shared" si="0"/>
        <v>16928</v>
      </c>
      <c r="J20" s="4">
        <f t="shared" si="1"/>
        <v>211.6</v>
      </c>
      <c r="K20" s="4">
        <f t="shared" si="3"/>
        <v>273.10000000000002</v>
      </c>
      <c r="L20" s="4">
        <f t="shared" si="2"/>
        <v>1430.468234883605</v>
      </c>
      <c r="M20" s="4"/>
      <c r="N20" s="4">
        <f t="shared" si="4"/>
        <v>4401.0442621201837</v>
      </c>
    </row>
    <row r="21" spans="2:15" x14ac:dyDescent="0.25">
      <c r="B21" s="1">
        <v>16</v>
      </c>
      <c r="H21" s="4">
        <v>85</v>
      </c>
      <c r="I21" s="4">
        <f t="shared" si="0"/>
        <v>18266.5</v>
      </c>
      <c r="J21" s="4">
        <f t="shared" si="1"/>
        <v>214.9</v>
      </c>
      <c r="K21" s="4">
        <f t="shared" si="3"/>
        <v>267.7</v>
      </c>
      <c r="L21" s="4">
        <f t="shared" si="2"/>
        <v>1375.4110995210112</v>
      </c>
      <c r="M21" s="4"/>
      <c r="N21" s="4">
        <f t="shared" si="4"/>
        <v>4088.254351275812</v>
      </c>
    </row>
    <row r="22" spans="2:15" x14ac:dyDescent="0.25">
      <c r="B22" s="1">
        <v>17</v>
      </c>
      <c r="H22" s="4">
        <v>90</v>
      </c>
      <c r="I22" s="4">
        <f t="shared" si="0"/>
        <v>19566</v>
      </c>
      <c r="J22" s="4">
        <f t="shared" si="1"/>
        <v>217.4</v>
      </c>
      <c r="K22" s="4">
        <f t="shared" si="3"/>
        <v>259.89999999999998</v>
      </c>
      <c r="L22" s="4">
        <f t="shared" si="2"/>
        <v>1304.542016630588</v>
      </c>
      <c r="M22" s="4"/>
      <c r="N22" s="4">
        <f t="shared" si="4"/>
        <v>3731.5694956519492</v>
      </c>
    </row>
    <row r="23" spans="2:15" x14ac:dyDescent="0.25">
      <c r="B23" s="1">
        <v>18</v>
      </c>
      <c r="H23" s="4">
        <v>95</v>
      </c>
      <c r="I23" s="4">
        <f t="shared" si="0"/>
        <v>20814.5</v>
      </c>
      <c r="J23" s="4">
        <f t="shared" si="1"/>
        <v>219.1</v>
      </c>
      <c r="K23" s="4">
        <f t="shared" si="3"/>
        <v>249.7</v>
      </c>
      <c r="L23" s="4">
        <f t="shared" si="2"/>
        <v>1220.4842931134299</v>
      </c>
      <c r="M23" s="4"/>
      <c r="N23" s="4">
        <f t="shared" si="4"/>
        <v>3348.0226113870021</v>
      </c>
    </row>
    <row r="24" spans="2:15" x14ac:dyDescent="0.25">
      <c r="B24" s="1">
        <v>19</v>
      </c>
      <c r="H24" s="4">
        <v>100</v>
      </c>
      <c r="I24" s="4">
        <f t="shared" si="0"/>
        <v>22000</v>
      </c>
      <c r="J24" s="4">
        <f t="shared" si="1"/>
        <v>220</v>
      </c>
      <c r="K24" s="4">
        <f t="shared" si="3"/>
        <v>237.1</v>
      </c>
      <c r="L24" s="4">
        <f t="shared" si="2"/>
        <v>1125.7076948452841</v>
      </c>
      <c r="M24" s="4"/>
      <c r="N24" s="4">
        <f t="shared" si="4"/>
        <v>2952.3106930197523</v>
      </c>
    </row>
    <row r="25" spans="2:15" x14ac:dyDescent="0.25">
      <c r="B25" s="1">
        <v>20</v>
      </c>
      <c r="H25" s="4">
        <v>105</v>
      </c>
      <c r="I25" s="4">
        <f t="shared" si="0"/>
        <v>23110.5</v>
      </c>
      <c r="J25" s="4">
        <f t="shared" si="1"/>
        <v>220.1</v>
      </c>
      <c r="K25" s="4">
        <f t="shared" si="3"/>
        <v>222.1</v>
      </c>
      <c r="L25" s="4">
        <f t="shared" si="2"/>
        <v>1022.5038017366478</v>
      </c>
      <c r="M25" s="4"/>
      <c r="N25" s="4">
        <f t="shared" si="4"/>
        <v>2556.6830492046547</v>
      </c>
    </row>
    <row r="26" spans="2:15" x14ac:dyDescent="0.25">
      <c r="B26" s="1">
        <v>21</v>
      </c>
      <c r="H26" s="4">
        <v>110</v>
      </c>
      <c r="I26" s="4">
        <f t="shared" si="0"/>
        <v>24134</v>
      </c>
      <c r="J26" s="4">
        <f t="shared" si="1"/>
        <v>219.4</v>
      </c>
      <c r="K26" s="4">
        <f t="shared" si="3"/>
        <v>204.7</v>
      </c>
      <c r="L26" s="4">
        <f t="shared" si="2"/>
        <v>912.97130076715689</v>
      </c>
      <c r="M26" s="4"/>
      <c r="N26" s="4">
        <f t="shared" si="4"/>
        <v>2170.9885184283148</v>
      </c>
    </row>
    <row r="27" spans="2:15" x14ac:dyDescent="0.25">
      <c r="B27" s="1">
        <v>22</v>
      </c>
      <c r="H27" s="4">
        <v>115</v>
      </c>
      <c r="I27" s="4">
        <f t="shared" si="0"/>
        <v>25058.5</v>
      </c>
      <c r="J27" s="4">
        <f t="shared" si="1"/>
        <v>217.9</v>
      </c>
      <c r="K27" s="4">
        <f t="shared" si="3"/>
        <v>184.9</v>
      </c>
      <c r="L27" s="4">
        <f t="shared" si="2"/>
        <v>799.00909102461242</v>
      </c>
      <c r="M27" s="4"/>
      <c r="N27" s="4">
        <f t="shared" si="4"/>
        <v>1802.8294709477525</v>
      </c>
    </row>
    <row r="28" spans="2:15" x14ac:dyDescent="0.25">
      <c r="B28" s="1">
        <v>23</v>
      </c>
      <c r="H28" s="4">
        <v>120</v>
      </c>
      <c r="I28" s="4">
        <f t="shared" si="0"/>
        <v>25872</v>
      </c>
      <c r="J28" s="4">
        <f t="shared" si="1"/>
        <v>215.6</v>
      </c>
      <c r="K28" s="4">
        <f t="shared" si="3"/>
        <v>162.69999999999999</v>
      </c>
      <c r="L28" s="4">
        <f t="shared" si="2"/>
        <v>682.31544124895072</v>
      </c>
      <c r="M28" s="4"/>
      <c r="N28" s="4">
        <f t="shared" si="4"/>
        <v>1457.7814659069443</v>
      </c>
    </row>
    <row r="29" spans="2:15" x14ac:dyDescent="0.25">
      <c r="B29" s="1">
        <v>24</v>
      </c>
      <c r="H29" s="4">
        <v>125</v>
      </c>
      <c r="I29" s="4">
        <f t="shared" si="0"/>
        <v>26562.5</v>
      </c>
      <c r="J29" s="4">
        <f t="shared" si="1"/>
        <v>212.5</v>
      </c>
      <c r="K29" s="4">
        <f t="shared" si="3"/>
        <v>138.1</v>
      </c>
      <c r="L29" s="4">
        <f t="shared" si="2"/>
        <v>564.3917506655564</v>
      </c>
      <c r="M29" s="4"/>
      <c r="N29" s="4">
        <f t="shared" si="4"/>
        <v>1139.6472025942758</v>
      </c>
    </row>
    <row r="30" spans="2:15" x14ac:dyDescent="0.25">
      <c r="B30" s="1">
        <v>25</v>
      </c>
      <c r="H30" s="4">
        <v>130</v>
      </c>
      <c r="I30" s="4">
        <f t="shared" si="0"/>
        <v>27118</v>
      </c>
      <c r="J30" s="4">
        <f t="shared" si="1"/>
        <v>208.6</v>
      </c>
      <c r="K30" s="4">
        <f t="shared" si="3"/>
        <v>111.1</v>
      </c>
      <c r="L30" s="4">
        <f t="shared" si="2"/>
        <v>446.54972597587221</v>
      </c>
      <c r="M30" s="4"/>
      <c r="N30" s="4">
        <f t="shared" si="4"/>
        <v>850.72169216150417</v>
      </c>
    </row>
    <row r="31" spans="2:15" x14ac:dyDescent="0.25">
      <c r="B31" s="1">
        <v>26</v>
      </c>
      <c r="H31" s="4">
        <v>135</v>
      </c>
      <c r="I31" s="4">
        <f t="shared" si="0"/>
        <v>27526.5</v>
      </c>
      <c r="J31" s="4">
        <f t="shared" si="1"/>
        <v>203.9</v>
      </c>
      <c r="K31" s="4">
        <f t="shared" si="3"/>
        <v>81.7</v>
      </c>
      <c r="L31" s="4">
        <f t="shared" si="2"/>
        <v>329.92100816631046</v>
      </c>
      <c r="M31" s="4"/>
      <c r="N31" s="4">
        <f t="shared" si="4"/>
        <v>592.05237937937284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2018-11-28T11:13:40Z</dcterms:modified>
</cp:coreProperties>
</file>