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activeTab="1"/>
  </bookViews>
  <sheets>
    <sheet name="ورقة1" sheetId="1" r:id="rId1"/>
    <sheet name="ورقة3" sheetId="2" r:id="rId2"/>
  </sheets>
  <calcPr calcId="152511"/>
</workbook>
</file>

<file path=xl/calcChain.xml><?xml version="1.0" encoding="utf-8"?>
<calcChain xmlns="http://schemas.openxmlformats.org/spreadsheetml/2006/main">
  <c r="K8" i="2" l="1"/>
  <c r="K7" i="2"/>
  <c r="B6" i="2"/>
  <c r="K5" i="2"/>
  <c r="F5" i="2" s="1"/>
  <c r="C5" i="2"/>
  <c r="K4" i="2"/>
  <c r="F4" i="2"/>
  <c r="E4" i="2"/>
  <c r="D4" i="2"/>
  <c r="C4" i="2"/>
  <c r="K3" i="2"/>
  <c r="D3" i="2" s="1"/>
  <c r="F3" i="2"/>
  <c r="E3" i="2"/>
  <c r="C3" i="2"/>
  <c r="C6" i="2" s="1"/>
  <c r="K8" i="1"/>
  <c r="K7" i="1"/>
  <c r="B6" i="1"/>
  <c r="K5" i="1"/>
  <c r="D5" i="1" s="1"/>
  <c r="F5" i="1"/>
  <c r="E5" i="1"/>
  <c r="C5" i="1"/>
  <c r="K4" i="1"/>
  <c r="E4" i="1" s="1"/>
  <c r="F4" i="1"/>
  <c r="C4" i="1"/>
  <c r="K3" i="1"/>
  <c r="F3" i="1" s="1"/>
  <c r="F6" i="1" s="1"/>
  <c r="C3" i="1"/>
  <c r="C6" i="1" s="1"/>
  <c r="F6" i="2" l="1"/>
  <c r="D6" i="2"/>
  <c r="D7" i="1"/>
  <c r="C7" i="1"/>
  <c r="D3" i="1"/>
  <c r="D6" i="1" s="1"/>
  <c r="D5" i="2"/>
  <c r="E3" i="1"/>
  <c r="E6" i="1" s="1"/>
  <c r="D4" i="1"/>
  <c r="E5" i="2"/>
  <c r="E6" i="2" s="1"/>
  <c r="D8" i="2" l="1"/>
  <c r="C8" i="2"/>
  <c r="D9" i="1"/>
  <c r="D11" i="1" s="1"/>
  <c r="D9" i="2"/>
  <c r="D11" i="2" s="1"/>
  <c r="C8" i="1"/>
  <c r="C9" i="1" s="1"/>
  <c r="C11" i="1" s="1"/>
  <c r="D8" i="1"/>
  <c r="D7" i="2"/>
  <c r="C7" i="2"/>
  <c r="C9" i="2" s="1"/>
  <c r="C11" i="2" s="1"/>
</calcChain>
</file>

<file path=xl/sharedStrings.xml><?xml version="1.0" encoding="utf-8"?>
<sst xmlns="http://schemas.openxmlformats.org/spreadsheetml/2006/main" count="46" uniqueCount="24">
  <si>
    <t>قسم الإنتاج</t>
  </si>
  <si>
    <t>قسم الخدمات</t>
  </si>
  <si>
    <t>البيان</t>
  </si>
  <si>
    <t>التكاليف</t>
  </si>
  <si>
    <t>قسم التصوير ا</t>
  </si>
  <si>
    <t>قسم الطباعه ب</t>
  </si>
  <si>
    <t>مناوله س</t>
  </si>
  <si>
    <t>تكييف ص</t>
  </si>
  <si>
    <t>نسبه ا</t>
  </si>
  <si>
    <t>ب</t>
  </si>
  <si>
    <t>س</t>
  </si>
  <si>
    <t>ص</t>
  </si>
  <si>
    <t>اجمالي النسب</t>
  </si>
  <si>
    <t>مواد غير ش</t>
  </si>
  <si>
    <t>أجور غير ش</t>
  </si>
  <si>
    <t>مصروفات غير ش</t>
  </si>
  <si>
    <t>الإجمالي</t>
  </si>
  <si>
    <t>توزيع تكاليف ص</t>
  </si>
  <si>
    <t>توزيع تكاليف س</t>
  </si>
  <si>
    <t>اجمالي التكاليف</t>
  </si>
  <si>
    <t>أسس التحميل</t>
  </si>
  <si>
    <t>معدلات التحميل</t>
  </si>
  <si>
    <t>التوزيع المباشر</t>
  </si>
  <si>
    <t>التوزيع التنازلي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</si>
</sst>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sz val="16"/>
      <color rgb="FF2F75B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2F75B5"/>
        <bgColor rgb="FF2F75B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2" fillId="0" borderId="0" xfId="0" applyFont="1"/>
    <xf numFmtId="0" fontId="0" fillId="6" borderId="0" xfId="0" applyFill="1"/>
    <xf numFmtId="0" fontId="1" fillId="0" borderId="0" xfId="0" applyFont="1"/>
    <xf numFmtId="0" fontId="0" fillId="7" borderId="0" xfId="0" applyFill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workbookViewId="0"/>
  </sheetViews>
  <sheetFormatPr defaultRowHeight="20.25" x14ac:dyDescent="0.3"/>
  <cols>
    <col min="1" max="1" width="12.08984375" customWidth="1"/>
    <col min="2" max="2" width="8.7265625" customWidth="1"/>
    <col min="3" max="3" width="10.90625" customWidth="1"/>
    <col min="4" max="4" width="12.90625" customWidth="1"/>
    <col min="5" max="5" width="8.7265625" customWidth="1"/>
  </cols>
  <sheetData>
    <row r="1" spans="1:11" x14ac:dyDescent="0.3">
      <c r="C1" s="1" t="s">
        <v>0</v>
      </c>
      <c r="E1" s="1" t="s">
        <v>1</v>
      </c>
    </row>
    <row r="2" spans="1:11" x14ac:dyDescent="0.3">
      <c r="A2" t="s">
        <v>2</v>
      </c>
      <c r="B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4" t="s">
        <v>12</v>
      </c>
    </row>
    <row r="3" spans="1:11" x14ac:dyDescent="0.3">
      <c r="A3" s="5" t="s">
        <v>13</v>
      </c>
      <c r="B3" s="6">
        <v>200000</v>
      </c>
      <c r="C3">
        <f t="shared" ref="C3:F5" si="0">$B3*G3/$K3</f>
        <v>50000</v>
      </c>
      <c r="D3">
        <f t="shared" si="0"/>
        <v>50000</v>
      </c>
      <c r="E3">
        <f t="shared" si="0"/>
        <v>50000</v>
      </c>
      <c r="F3">
        <f t="shared" si="0"/>
        <v>50000</v>
      </c>
      <c r="G3" s="6">
        <v>1</v>
      </c>
      <c r="H3" s="6">
        <v>1</v>
      </c>
      <c r="I3" s="6">
        <v>1</v>
      </c>
      <c r="J3" s="6">
        <v>1</v>
      </c>
      <c r="K3">
        <f>SUM(G3:J3)</f>
        <v>4</v>
      </c>
    </row>
    <row r="4" spans="1:11" x14ac:dyDescent="0.3">
      <c r="A4" s="5" t="s">
        <v>14</v>
      </c>
      <c r="B4" s="6">
        <v>300000</v>
      </c>
      <c r="C4">
        <f t="shared" si="0"/>
        <v>160000</v>
      </c>
      <c r="D4">
        <f t="shared" si="0"/>
        <v>80000</v>
      </c>
      <c r="E4">
        <f t="shared" si="0"/>
        <v>40000</v>
      </c>
      <c r="F4">
        <f t="shared" si="0"/>
        <v>20000</v>
      </c>
      <c r="G4" s="6">
        <v>8</v>
      </c>
      <c r="H4" s="6">
        <v>4</v>
      </c>
      <c r="I4" s="6">
        <v>2</v>
      </c>
      <c r="J4" s="6">
        <v>1</v>
      </c>
      <c r="K4">
        <f>SUM(G4:J4)</f>
        <v>15</v>
      </c>
    </row>
    <row r="5" spans="1:11" x14ac:dyDescent="0.3">
      <c r="A5" s="5" t="s">
        <v>15</v>
      </c>
      <c r="B5" s="6">
        <v>150000</v>
      </c>
      <c r="C5">
        <f t="shared" si="0"/>
        <v>41095.890410958906</v>
      </c>
      <c r="D5">
        <f t="shared" si="0"/>
        <v>71917.808219178085</v>
      </c>
      <c r="E5">
        <f t="shared" si="0"/>
        <v>20547.945205479453</v>
      </c>
      <c r="F5">
        <f t="shared" si="0"/>
        <v>16438.35616438356</v>
      </c>
      <c r="G5" s="6">
        <v>20</v>
      </c>
      <c r="H5" s="6">
        <v>35</v>
      </c>
      <c r="I5" s="6">
        <v>10</v>
      </c>
      <c r="J5" s="6">
        <v>8</v>
      </c>
      <c r="K5">
        <f>SUM(G5:J5)</f>
        <v>73</v>
      </c>
    </row>
    <row r="6" spans="1:11" x14ac:dyDescent="0.3">
      <c r="A6" s="7" t="s">
        <v>16</v>
      </c>
      <c r="B6">
        <f>SUM(B3:B5)</f>
        <v>650000</v>
      </c>
      <c r="C6">
        <f>SUM(C3:C5)</f>
        <v>251095.89041095891</v>
      </c>
      <c r="D6">
        <f>SUM(D3:D5)</f>
        <v>201917.80821917808</v>
      </c>
      <c r="E6">
        <f>SUM(E3:E5)</f>
        <v>110547.94520547945</v>
      </c>
      <c r="F6">
        <f>SUM(F3:F5)</f>
        <v>86438.356164383556</v>
      </c>
    </row>
    <row r="7" spans="1:11" x14ac:dyDescent="0.3">
      <c r="A7" s="5" t="s">
        <v>17</v>
      </c>
      <c r="C7">
        <f>$F6*G7/$K7</f>
        <v>59426.369863013693</v>
      </c>
      <c r="D7">
        <f>$F6*H7/$K7</f>
        <v>27011.986301369863</v>
      </c>
      <c r="G7" s="6">
        <v>11</v>
      </c>
      <c r="H7" s="6">
        <v>5</v>
      </c>
      <c r="K7">
        <f>SUM(G7:J7)</f>
        <v>16</v>
      </c>
    </row>
    <row r="8" spans="1:11" x14ac:dyDescent="0.3">
      <c r="A8" s="5" t="s">
        <v>18</v>
      </c>
      <c r="C8">
        <f>$E6*G8/$K8</f>
        <v>40199.252801992523</v>
      </c>
      <c r="D8">
        <f>$E6*H8/$K8</f>
        <v>70348.692403486915</v>
      </c>
      <c r="G8" s="6">
        <v>20</v>
      </c>
      <c r="H8" s="6">
        <v>35</v>
      </c>
      <c r="K8">
        <f>SUM(G8:J8)</f>
        <v>55</v>
      </c>
    </row>
    <row r="9" spans="1:11" x14ac:dyDescent="0.3">
      <c r="A9" s="7" t="s">
        <v>19</v>
      </c>
      <c r="C9">
        <f>SUM(C6:C8)</f>
        <v>350721.51307596511</v>
      </c>
      <c r="D9">
        <f>SUM(D6:D8)</f>
        <v>299278.48692403489</v>
      </c>
    </row>
    <row r="10" spans="1:11" x14ac:dyDescent="0.3">
      <c r="A10" s="5" t="s">
        <v>20</v>
      </c>
      <c r="C10" s="6">
        <v>3000</v>
      </c>
      <c r="D10" s="6">
        <v>2500</v>
      </c>
    </row>
    <row r="11" spans="1:11" x14ac:dyDescent="0.3">
      <c r="A11" s="5" t="s">
        <v>21</v>
      </c>
      <c r="C11">
        <f>C9/C10</f>
        <v>116.9071710253217</v>
      </c>
      <c r="D11">
        <f>D9/D10</f>
        <v>119.71139476961396</v>
      </c>
    </row>
    <row r="16" spans="1:11" x14ac:dyDescent="0.3">
      <c r="D16" s="7" t="s">
        <v>22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tabSelected="1" workbookViewId="0">
      <selection activeCell="D8" sqref="D8"/>
    </sheetView>
  </sheetViews>
  <sheetFormatPr defaultRowHeight="20.25" x14ac:dyDescent="0.3"/>
  <cols>
    <col min="1" max="4" width="8.7265625" customWidth="1"/>
    <col min="5" max="5" width="10.08984375" customWidth="1"/>
    <col min="6" max="6" width="8.7265625" customWidth="1"/>
  </cols>
  <sheetData>
    <row r="1" spans="1:11" x14ac:dyDescent="0.3">
      <c r="C1" s="1" t="s">
        <v>0</v>
      </c>
      <c r="E1" s="1" t="s">
        <v>1</v>
      </c>
    </row>
    <row r="2" spans="1:11" x14ac:dyDescent="0.3">
      <c r="A2" t="s">
        <v>2</v>
      </c>
      <c r="B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4" t="s">
        <v>12</v>
      </c>
    </row>
    <row r="3" spans="1:11" x14ac:dyDescent="0.3">
      <c r="A3" t="s">
        <v>13</v>
      </c>
      <c r="B3" s="6">
        <v>200000</v>
      </c>
      <c r="C3">
        <f t="shared" ref="C3:F5" si="0">$B3*G3/$K3</f>
        <v>50000</v>
      </c>
      <c r="D3">
        <f t="shared" si="0"/>
        <v>50000</v>
      </c>
      <c r="E3">
        <f t="shared" si="0"/>
        <v>50000</v>
      </c>
      <c r="F3">
        <f t="shared" si="0"/>
        <v>50000</v>
      </c>
      <c r="G3" s="6">
        <v>1</v>
      </c>
      <c r="H3" s="6">
        <v>1</v>
      </c>
      <c r="I3" s="6">
        <v>1</v>
      </c>
      <c r="J3" s="6">
        <v>1</v>
      </c>
      <c r="K3">
        <f>SUM(G3:J3)</f>
        <v>4</v>
      </c>
    </row>
    <row r="4" spans="1:11" x14ac:dyDescent="0.3">
      <c r="A4" t="s">
        <v>14</v>
      </c>
      <c r="B4" s="6">
        <v>300000</v>
      </c>
      <c r="C4">
        <f t="shared" si="0"/>
        <v>160000</v>
      </c>
      <c r="D4">
        <f t="shared" si="0"/>
        <v>80000</v>
      </c>
      <c r="E4">
        <f t="shared" si="0"/>
        <v>40000</v>
      </c>
      <c r="F4">
        <f t="shared" si="0"/>
        <v>20000</v>
      </c>
      <c r="G4" s="6">
        <v>8</v>
      </c>
      <c r="H4" s="6">
        <v>4</v>
      </c>
      <c r="I4" s="6">
        <v>2</v>
      </c>
      <c r="J4" s="6">
        <v>1</v>
      </c>
      <c r="K4">
        <f>SUM(G4:J4)</f>
        <v>15</v>
      </c>
    </row>
    <row r="5" spans="1:11" x14ac:dyDescent="0.3">
      <c r="A5" t="s">
        <v>15</v>
      </c>
      <c r="B5" s="6">
        <v>150000</v>
      </c>
      <c r="C5">
        <f t="shared" si="0"/>
        <v>41095.890410958906</v>
      </c>
      <c r="D5">
        <f t="shared" si="0"/>
        <v>71917.808219178085</v>
      </c>
      <c r="E5">
        <f t="shared" si="0"/>
        <v>20547.945205479453</v>
      </c>
      <c r="F5">
        <f t="shared" si="0"/>
        <v>16438.35616438356</v>
      </c>
      <c r="G5" s="6">
        <v>20</v>
      </c>
      <c r="H5" s="6">
        <v>35</v>
      </c>
      <c r="I5" s="6">
        <v>10</v>
      </c>
      <c r="J5" s="6">
        <v>8</v>
      </c>
      <c r="K5">
        <f>SUM(G5:J5)</f>
        <v>73</v>
      </c>
    </row>
    <row r="6" spans="1:11" x14ac:dyDescent="0.3">
      <c r="A6" s="7" t="s">
        <v>16</v>
      </c>
      <c r="B6">
        <f>SUM(B3:B5)</f>
        <v>650000</v>
      </c>
      <c r="C6">
        <f>SUM(C3:C5)</f>
        <v>251095.89041095891</v>
      </c>
      <c r="D6">
        <f>SUM(D3:D5)</f>
        <v>201917.80821917808</v>
      </c>
      <c r="E6">
        <f>SUM(E3:E5)</f>
        <v>110547.94520547945</v>
      </c>
      <c r="F6" s="8">
        <f>SUM(F3:F5)</f>
        <v>86438.356164383556</v>
      </c>
    </row>
    <row r="7" spans="1:11" x14ac:dyDescent="0.3">
      <c r="A7" t="s">
        <v>17</v>
      </c>
      <c r="C7">
        <f>$F6*G7/$K7</f>
        <v>59426.369863013693</v>
      </c>
      <c r="D7">
        <f>$F6*H7/$K7</f>
        <v>27011.986301369863</v>
      </c>
      <c r="G7" s="6">
        <v>11</v>
      </c>
      <c r="H7" s="6">
        <v>5</v>
      </c>
      <c r="I7" s="6"/>
      <c r="K7">
        <f>SUM(G7:J7)</f>
        <v>16</v>
      </c>
    </row>
    <row r="8" spans="1:11" x14ac:dyDescent="0.3">
      <c r="A8" t="s">
        <v>18</v>
      </c>
      <c r="C8">
        <f>($E6+$F6)*G8/$K8</f>
        <v>71631.382316313815</v>
      </c>
      <c r="D8">
        <f>($E6+$F6)*H8/$K8</f>
        <v>125354.91905354918</v>
      </c>
      <c r="G8" s="6">
        <v>20</v>
      </c>
      <c r="H8" s="6">
        <v>35</v>
      </c>
      <c r="K8">
        <f>SUM(G8:J8)</f>
        <v>55</v>
      </c>
    </row>
    <row r="9" spans="1:11" x14ac:dyDescent="0.3">
      <c r="A9" s="7" t="s">
        <v>19</v>
      </c>
      <c r="C9">
        <f>SUM(C6:C8)</f>
        <v>382153.64259028638</v>
      </c>
      <c r="D9">
        <f>SUM(D6:D8)</f>
        <v>354284.71357409714</v>
      </c>
    </row>
    <row r="10" spans="1:11" x14ac:dyDescent="0.3">
      <c r="A10" t="s">
        <v>20</v>
      </c>
      <c r="C10" s="6">
        <v>3000</v>
      </c>
      <c r="D10" s="6">
        <v>2500</v>
      </c>
    </row>
    <row r="11" spans="1:11" x14ac:dyDescent="0.3">
      <c r="A11" t="s">
        <v>21</v>
      </c>
      <c r="C11">
        <f>C9/C10</f>
        <v>127.38454753009546</v>
      </c>
      <c r="D11">
        <f>D9/D10</f>
        <v>141.71388542963885</v>
      </c>
    </row>
    <row r="16" spans="1:11" x14ac:dyDescent="0.3">
      <c r="E16" s="7" t="s">
        <v>23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ورقة1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GHADEER</dc:creator>
  <cp:lastModifiedBy>Hp</cp:lastModifiedBy>
  <dcterms:created xsi:type="dcterms:W3CDTF">2016-11-26T15:59:03Z</dcterms:created>
  <dcterms:modified xsi:type="dcterms:W3CDTF">2023-10-11T09:23:46Z</dcterms:modified>
</cp:coreProperties>
</file>