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ورقة1" sheetId="1" r:id="rId1"/>
    <sheet name="ورقة3" sheetId="3" r:id="rId2"/>
    <sheet name="ورقة2" sheetId="2" r:id="rId3"/>
  </sheets>
  <definedNames>
    <definedName name="solver_adj" localSheetId="0" hidden="1">ورقة1!$A$2:$N$2</definedName>
    <definedName name="solver_adj" localSheetId="1" hidden="1">ورقة3!$A$2:$Q$2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ورقة1!$O$4:$O$9</definedName>
    <definedName name="solver_lhs1" localSheetId="1" hidden="1">ورقة3!$R$4:$R$10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1</definedName>
    <definedName name="solver_num" localSheetId="1" hidden="1">1</definedName>
    <definedName name="solver_nwt" localSheetId="0" hidden="1">1</definedName>
    <definedName name="solver_nwt" localSheetId="1" hidden="1">1</definedName>
    <definedName name="solver_opt" localSheetId="0" hidden="1">ورقة1!$O$2</definedName>
    <definedName name="solver_opt" localSheetId="1" hidden="1">ورقة3!$R$2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2</definedName>
    <definedName name="solver_rel1" localSheetId="1" hidden="1">2</definedName>
    <definedName name="solver_rhs1" localSheetId="0" hidden="1">ورقة1!$P$4:$P$9</definedName>
    <definedName name="solver_rhs1" localSheetId="1" hidden="1">ورقة3!$S$4:$S$10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Q10" i="3" l="1"/>
  <c r="P10" i="3"/>
  <c r="J9" i="3"/>
  <c r="K9" i="3"/>
  <c r="L9" i="3"/>
  <c r="M9" i="3"/>
  <c r="N9" i="3"/>
  <c r="O9" i="3"/>
  <c r="Q9" i="3"/>
  <c r="O8" i="3"/>
  <c r="P8" i="3"/>
  <c r="N8" i="3"/>
  <c r="G7" i="3"/>
  <c r="F7" i="3"/>
  <c r="C7" i="3"/>
  <c r="J6" i="3"/>
  <c r="E6" i="3"/>
  <c r="F6" i="3"/>
  <c r="G6" i="3"/>
  <c r="D6" i="3"/>
  <c r="B6" i="3"/>
  <c r="H5" i="3"/>
  <c r="E5" i="3"/>
  <c r="D5" i="3"/>
  <c r="A5" i="3"/>
  <c r="B4" i="3"/>
  <c r="C4" i="3"/>
  <c r="A4" i="3"/>
  <c r="R2" i="3"/>
  <c r="I8" i="3"/>
  <c r="H8" i="3"/>
  <c r="L7" i="3"/>
  <c r="R4" i="3" l="1"/>
  <c r="R10" i="3"/>
  <c r="R9" i="3"/>
  <c r="R7" i="3"/>
  <c r="R8" i="3"/>
  <c r="R5" i="3"/>
  <c r="R6" i="3"/>
  <c r="N8" i="1"/>
  <c r="J8" i="1"/>
  <c r="K8" i="1"/>
  <c r="L8" i="1"/>
  <c r="H8" i="1"/>
  <c r="I6" i="1"/>
  <c r="D6" i="1"/>
  <c r="G5" i="1"/>
  <c r="D5" i="1"/>
  <c r="E5" i="1"/>
  <c r="C5" i="1"/>
  <c r="N9" i="1"/>
  <c r="M9" i="1"/>
  <c r="G8" i="1"/>
  <c r="I8" i="1"/>
  <c r="E7" i="1"/>
  <c r="F7" i="1"/>
  <c r="K7" i="1"/>
  <c r="L7" i="1"/>
  <c r="M7" i="1"/>
  <c r="C6" i="1"/>
  <c r="B6" i="1"/>
  <c r="A5" i="1"/>
  <c r="B4" i="1"/>
  <c r="A4" i="1"/>
  <c r="O2" i="1"/>
  <c r="O5" i="1" l="1"/>
  <c r="O4" i="1"/>
  <c r="O9" i="1"/>
  <c r="O6" i="1"/>
  <c r="O8" i="1"/>
  <c r="O7" i="1"/>
</calcChain>
</file>

<file path=xl/sharedStrings.xml><?xml version="1.0" encoding="utf-8"?>
<sst xmlns="http://schemas.openxmlformats.org/spreadsheetml/2006/main" count="33" uniqueCount="24">
  <si>
    <t>X12</t>
  </si>
  <si>
    <t>X13</t>
  </si>
  <si>
    <t>X23</t>
  </si>
  <si>
    <t>X24</t>
  </si>
  <si>
    <t>X25</t>
  </si>
  <si>
    <t>X32</t>
  </si>
  <si>
    <t>X42</t>
  </si>
  <si>
    <t>X52</t>
  </si>
  <si>
    <t>X35</t>
  </si>
  <si>
    <t>X53</t>
  </si>
  <si>
    <t>X54</t>
  </si>
  <si>
    <t>X45</t>
  </si>
  <si>
    <t>X46</t>
  </si>
  <si>
    <t>X56</t>
  </si>
  <si>
    <t>تابع الهدف</t>
  </si>
  <si>
    <t>X14</t>
  </si>
  <si>
    <t>X34</t>
  </si>
  <si>
    <t>X43</t>
  </si>
  <si>
    <t>X36</t>
  </si>
  <si>
    <t>X63</t>
  </si>
  <si>
    <t>X64</t>
  </si>
  <si>
    <t>X65</t>
  </si>
  <si>
    <t>X57</t>
  </si>
  <si>
    <t>X67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</si>
</sst>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B6" sqref="B6"/>
    </sheetView>
  </sheetViews>
  <sheetFormatPr defaultRowHeight="15" x14ac:dyDescent="0.25"/>
  <cols>
    <col min="1" max="14" width="4.140625" bestFit="1" customWidth="1"/>
    <col min="15" max="15" width="8.28515625" bestFit="1" customWidth="1"/>
  </cols>
  <sheetData>
    <row r="1" spans="1:16" x14ac:dyDescent="0.25">
      <c r="A1">
        <v>100</v>
      </c>
      <c r="B1">
        <v>200</v>
      </c>
      <c r="C1">
        <v>50</v>
      </c>
      <c r="D1">
        <v>50</v>
      </c>
      <c r="E1">
        <v>200</v>
      </c>
      <c r="F1">
        <v>200</v>
      </c>
      <c r="G1">
        <v>100</v>
      </c>
      <c r="H1">
        <v>100</v>
      </c>
      <c r="I1">
        <v>40</v>
      </c>
      <c r="J1">
        <v>40</v>
      </c>
      <c r="K1">
        <v>150</v>
      </c>
      <c r="L1">
        <v>150</v>
      </c>
      <c r="M1">
        <v>100</v>
      </c>
      <c r="N1">
        <v>100</v>
      </c>
      <c r="O1" t="s">
        <v>14</v>
      </c>
    </row>
    <row r="2" spans="1:16" x14ac:dyDescent="0.25">
      <c r="A2">
        <v>1</v>
      </c>
      <c r="B2">
        <v>0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1</v>
      </c>
      <c r="J2">
        <v>0</v>
      </c>
      <c r="K2">
        <v>0</v>
      </c>
      <c r="L2">
        <v>0</v>
      </c>
      <c r="M2">
        <v>0</v>
      </c>
      <c r="N2">
        <v>1</v>
      </c>
      <c r="O2">
        <f>SUMPRODUCT(A1:N1,A2:N2)</f>
        <v>290</v>
      </c>
    </row>
    <row r="3" spans="1:16" x14ac:dyDescent="0.25">
      <c r="A3" t="s">
        <v>0</v>
      </c>
      <c r="B3" t="s">
        <v>1</v>
      </c>
      <c r="C3" t="s">
        <v>2</v>
      </c>
      <c r="D3" t="s">
        <v>5</v>
      </c>
      <c r="E3" t="s">
        <v>3</v>
      </c>
      <c r="F3" t="s">
        <v>6</v>
      </c>
      <c r="G3" t="s">
        <v>4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</row>
    <row r="4" spans="1:16" x14ac:dyDescent="0.25">
      <c r="A4">
        <f>A2</f>
        <v>1</v>
      </c>
      <c r="B4">
        <f>B2</f>
        <v>0</v>
      </c>
      <c r="O4">
        <f>A4+B4</f>
        <v>1</v>
      </c>
      <c r="P4">
        <v>1</v>
      </c>
    </row>
    <row r="5" spans="1:16" x14ac:dyDescent="0.25">
      <c r="A5">
        <f>A2</f>
        <v>1</v>
      </c>
      <c r="C5">
        <f>C2</f>
        <v>1</v>
      </c>
      <c r="D5">
        <f t="shared" ref="D5:E5" si="0">D2</f>
        <v>0</v>
      </c>
      <c r="E5">
        <f t="shared" si="0"/>
        <v>0</v>
      </c>
      <c r="G5">
        <f>G2</f>
        <v>0</v>
      </c>
      <c r="O5">
        <f>A5+D5-C5-E5-G5</f>
        <v>0</v>
      </c>
      <c r="P5">
        <v>0</v>
      </c>
    </row>
    <row r="6" spans="1:16" x14ac:dyDescent="0.25">
      <c r="B6">
        <f>B2</f>
        <v>0</v>
      </c>
      <c r="C6">
        <f>C2</f>
        <v>1</v>
      </c>
      <c r="D6">
        <f>D2</f>
        <v>0</v>
      </c>
      <c r="I6">
        <f>I2</f>
        <v>1</v>
      </c>
      <c r="O6">
        <f>B6+C6-D6-I6</f>
        <v>0</v>
      </c>
      <c r="P6">
        <v>0</v>
      </c>
    </row>
    <row r="7" spans="1:16" x14ac:dyDescent="0.25">
      <c r="E7">
        <f t="shared" ref="E7:M7" si="1">E2</f>
        <v>0</v>
      </c>
      <c r="F7">
        <f t="shared" si="1"/>
        <v>0</v>
      </c>
      <c r="K7">
        <f t="shared" si="1"/>
        <v>0</v>
      </c>
      <c r="L7">
        <f t="shared" si="1"/>
        <v>0</v>
      </c>
      <c r="M7">
        <f t="shared" si="1"/>
        <v>0</v>
      </c>
      <c r="O7">
        <f>E7+K7-F7-L7-M7</f>
        <v>0</v>
      </c>
      <c r="P7">
        <v>0</v>
      </c>
    </row>
    <row r="8" spans="1:16" x14ac:dyDescent="0.25">
      <c r="G8">
        <f t="shared" ref="G8:L8" si="2">G2</f>
        <v>0</v>
      </c>
      <c r="H8">
        <f>H2</f>
        <v>0</v>
      </c>
      <c r="I8">
        <f t="shared" si="2"/>
        <v>1</v>
      </c>
      <c r="J8">
        <f t="shared" si="2"/>
        <v>0</v>
      </c>
      <c r="K8">
        <f t="shared" si="2"/>
        <v>0</v>
      </c>
      <c r="L8">
        <f t="shared" si="2"/>
        <v>0</v>
      </c>
      <c r="N8">
        <f>N2</f>
        <v>1</v>
      </c>
      <c r="O8">
        <f>G8+I8+L8-H8-J8-K8-N8</f>
        <v>0</v>
      </c>
      <c r="P8">
        <v>0</v>
      </c>
    </row>
    <row r="9" spans="1:16" x14ac:dyDescent="0.25">
      <c r="M9">
        <f>M2</f>
        <v>0</v>
      </c>
      <c r="N9">
        <f>N2</f>
        <v>1</v>
      </c>
      <c r="O9">
        <f t="shared" ref="O9" si="3">SUM(A9:N9)</f>
        <v>1</v>
      </c>
      <c r="P9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activeCell="A2" sqref="A2:Q2"/>
    </sheetView>
  </sheetViews>
  <sheetFormatPr defaultRowHeight="15" x14ac:dyDescent="0.25"/>
  <cols>
    <col min="1" max="17" width="4.140625" bestFit="1" customWidth="1"/>
    <col min="18" max="18" width="8.28515625" bestFit="1" customWidth="1"/>
    <col min="19" max="19" width="2" bestFit="1" customWidth="1"/>
  </cols>
  <sheetData>
    <row r="1" spans="1:19" x14ac:dyDescent="0.25">
      <c r="A1">
        <v>8</v>
      </c>
      <c r="B1">
        <v>16</v>
      </c>
      <c r="C1">
        <v>18</v>
      </c>
      <c r="D1">
        <v>6</v>
      </c>
      <c r="E1">
        <v>6</v>
      </c>
      <c r="F1">
        <v>8</v>
      </c>
      <c r="G1">
        <v>8</v>
      </c>
      <c r="H1">
        <v>14</v>
      </c>
      <c r="I1">
        <v>14</v>
      </c>
      <c r="J1">
        <v>12</v>
      </c>
      <c r="K1">
        <v>12</v>
      </c>
      <c r="L1">
        <v>16</v>
      </c>
      <c r="M1">
        <v>16</v>
      </c>
      <c r="N1">
        <v>10</v>
      </c>
      <c r="O1">
        <v>10</v>
      </c>
      <c r="P1">
        <v>12</v>
      </c>
      <c r="Q1">
        <v>6</v>
      </c>
      <c r="R1" t="s">
        <v>14</v>
      </c>
    </row>
    <row r="2" spans="1:19" x14ac:dyDescent="0.25">
      <c r="A2">
        <v>1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1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1</v>
      </c>
      <c r="R2">
        <f>SUMPRODUCT(A1:Q1,A2:Q2)</f>
        <v>32</v>
      </c>
    </row>
    <row r="3" spans="1:19" x14ac:dyDescent="0.25">
      <c r="A3" t="s">
        <v>0</v>
      </c>
      <c r="B3" t="s">
        <v>1</v>
      </c>
      <c r="C3" t="s">
        <v>15</v>
      </c>
      <c r="D3" t="s">
        <v>2</v>
      </c>
      <c r="E3" t="s">
        <v>5</v>
      </c>
      <c r="F3" t="s">
        <v>16</v>
      </c>
      <c r="G3" t="s">
        <v>17</v>
      </c>
      <c r="H3" t="s">
        <v>4</v>
      </c>
      <c r="I3" t="s">
        <v>7</v>
      </c>
      <c r="J3" t="s">
        <v>18</v>
      </c>
      <c r="K3" t="s">
        <v>19</v>
      </c>
      <c r="L3" t="s">
        <v>12</v>
      </c>
      <c r="M3" t="s">
        <v>20</v>
      </c>
      <c r="N3" t="s">
        <v>13</v>
      </c>
      <c r="O3" t="s">
        <v>21</v>
      </c>
      <c r="P3" t="s">
        <v>22</v>
      </c>
      <c r="Q3" t="s">
        <v>23</v>
      </c>
    </row>
    <row r="4" spans="1:19" x14ac:dyDescent="0.25">
      <c r="A4">
        <f>A2</f>
        <v>1</v>
      </c>
      <c r="B4">
        <f t="shared" ref="B4:C4" si="0">B2</f>
        <v>0</v>
      </c>
      <c r="C4">
        <f t="shared" si="0"/>
        <v>0</v>
      </c>
      <c r="R4">
        <f>A4+B4+C4</f>
        <v>1</v>
      </c>
      <c r="S4">
        <v>1</v>
      </c>
    </row>
    <row r="5" spans="1:19" x14ac:dyDescent="0.25">
      <c r="A5">
        <f>A2</f>
        <v>1</v>
      </c>
      <c r="D5">
        <f>D2</f>
        <v>1</v>
      </c>
      <c r="E5">
        <f>E2</f>
        <v>0</v>
      </c>
      <c r="H5">
        <f>H2</f>
        <v>0</v>
      </c>
      <c r="R5">
        <f>A5+E5-D5-H5</f>
        <v>0</v>
      </c>
      <c r="S5">
        <v>0</v>
      </c>
    </row>
    <row r="6" spans="1:19" x14ac:dyDescent="0.25">
      <c r="B6">
        <f>B2</f>
        <v>0</v>
      </c>
      <c r="D6">
        <f>D2</f>
        <v>1</v>
      </c>
      <c r="E6">
        <f t="shared" ref="E6:G6" si="1">E2</f>
        <v>0</v>
      </c>
      <c r="F6">
        <f t="shared" si="1"/>
        <v>0</v>
      </c>
      <c r="G6">
        <f t="shared" si="1"/>
        <v>0</v>
      </c>
      <c r="J6">
        <f>J2</f>
        <v>1</v>
      </c>
      <c r="R6">
        <f>B6+D6+G6-E6-F6-J6</f>
        <v>0</v>
      </c>
      <c r="S6">
        <v>0</v>
      </c>
    </row>
    <row r="7" spans="1:19" x14ac:dyDescent="0.25">
      <c r="C7">
        <f>C2</f>
        <v>0</v>
      </c>
      <c r="F7">
        <f>F2</f>
        <v>0</v>
      </c>
      <c r="G7">
        <f>G2</f>
        <v>0</v>
      </c>
      <c r="L7">
        <f>L2</f>
        <v>0</v>
      </c>
      <c r="R7">
        <f>C7+F7-G7-L7</f>
        <v>0</v>
      </c>
      <c r="S7">
        <v>0</v>
      </c>
    </row>
    <row r="8" spans="1:19" x14ac:dyDescent="0.25">
      <c r="H8">
        <f t="shared" ref="H8" si="2">H2</f>
        <v>0</v>
      </c>
      <c r="I8">
        <f>I2</f>
        <v>0</v>
      </c>
      <c r="N8">
        <f>N2</f>
        <v>0</v>
      </c>
      <c r="O8">
        <f t="shared" ref="O8:P8" si="3">O2</f>
        <v>0</v>
      </c>
      <c r="P8">
        <f t="shared" si="3"/>
        <v>0</v>
      </c>
      <c r="R8">
        <f>H8+O8-I8-N8-P8</f>
        <v>0</v>
      </c>
      <c r="S8">
        <v>0</v>
      </c>
    </row>
    <row r="9" spans="1:19" x14ac:dyDescent="0.25">
      <c r="J9">
        <f t="shared" ref="J9:Q9" si="4">J2</f>
        <v>1</v>
      </c>
      <c r="K9">
        <f t="shared" si="4"/>
        <v>0</v>
      </c>
      <c r="L9">
        <f t="shared" si="4"/>
        <v>0</v>
      </c>
      <c r="M9">
        <f t="shared" si="4"/>
        <v>0</v>
      </c>
      <c r="N9">
        <f t="shared" si="4"/>
        <v>0</v>
      </c>
      <c r="O9">
        <f t="shared" si="4"/>
        <v>0</v>
      </c>
      <c r="Q9">
        <f t="shared" si="4"/>
        <v>1</v>
      </c>
      <c r="R9">
        <f>L9+J9+N9-M9-K9-O9-Q9</f>
        <v>0</v>
      </c>
      <c r="S9">
        <v>0</v>
      </c>
    </row>
    <row r="10" spans="1:19" x14ac:dyDescent="0.25">
      <c r="P10">
        <f>P2</f>
        <v>0</v>
      </c>
      <c r="Q10">
        <f>Q2</f>
        <v>1</v>
      </c>
      <c r="R10">
        <f>P10+Q10</f>
        <v>1</v>
      </c>
      <c r="S10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11"/>
  <sheetViews>
    <sheetView workbookViewId="0">
      <selection sqref="A1:G8"/>
    </sheetView>
  </sheetViews>
  <sheetFormatPr defaultRowHeight="15" x14ac:dyDescent="0.25"/>
  <cols>
    <col min="1" max="1" width="5.7109375" bestFit="1" customWidth="1"/>
    <col min="2" max="2" width="11.42578125" bestFit="1" customWidth="1"/>
    <col min="3" max="3" width="14.85546875" bestFit="1" customWidth="1"/>
    <col min="4" max="4" width="19.140625" bestFit="1" customWidth="1"/>
    <col min="5" max="5" width="10.42578125" bestFit="1" customWidth="1"/>
    <col min="6" max="6" width="8.85546875" bestFit="1" customWidth="1"/>
    <col min="7" max="7" width="9.85546875" bestFit="1" customWidth="1"/>
  </cols>
  <sheetData>
    <row r="2" spans="4:5" x14ac:dyDescent="0.25">
      <c r="D2" s="1"/>
      <c r="E2" s="2"/>
    </row>
    <row r="3" spans="4:5" x14ac:dyDescent="0.25">
      <c r="D3" s="1"/>
      <c r="E3" s="2"/>
    </row>
    <row r="4" spans="4:5" x14ac:dyDescent="0.25">
      <c r="D4" s="2"/>
      <c r="E4" s="2"/>
    </row>
    <row r="5" spans="4:5" x14ac:dyDescent="0.25">
      <c r="D5" s="2"/>
      <c r="E5" s="2"/>
    </row>
    <row r="6" spans="4:5" x14ac:dyDescent="0.25">
      <c r="D6" s="1"/>
      <c r="E6" s="2"/>
    </row>
    <row r="7" spans="4:5" x14ac:dyDescent="0.25">
      <c r="D7" s="1"/>
      <c r="E7" s="2"/>
    </row>
    <row r="8" spans="4:5" x14ac:dyDescent="0.25">
      <c r="D8" s="1"/>
      <c r="E8" s="2"/>
    </row>
    <row r="9" spans="4:5" x14ac:dyDescent="0.25">
      <c r="E9" s="2"/>
    </row>
    <row r="10" spans="4:5" x14ac:dyDescent="0.25">
      <c r="E10" s="2"/>
    </row>
    <row r="11" spans="4:5" x14ac:dyDescent="0.25">
      <c r="E1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ورقة3</vt:lpstr>
      <vt:lpstr>ورقة2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 Badawi</dc:creator>
  <cp:lastModifiedBy>Maher Badawi</cp:lastModifiedBy>
  <dcterms:created xsi:type="dcterms:W3CDTF">2015-04-24T13:15:24Z</dcterms:created>
  <dcterms:modified xsi:type="dcterms:W3CDTF">2015-05-01T08:01:28Z</dcterms:modified>
</cp:coreProperties>
</file>