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75\العروض\"/>
    </mc:Choice>
  </mc:AlternateContent>
  <bookViews>
    <workbookView xWindow="0" yWindow="0" windowWidth="11690" windowHeight="769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O68" i="1"/>
  <c r="B76" i="1"/>
  <c r="L71" i="1"/>
  <c r="J71" i="1"/>
  <c r="C75" i="1"/>
  <c r="D75" i="1"/>
  <c r="B75" i="1"/>
  <c r="D73" i="1"/>
  <c r="D72" i="1"/>
  <c r="D71" i="1"/>
  <c r="D70" i="1"/>
  <c r="U65" i="1"/>
  <c r="S66" i="1"/>
  <c r="S65" i="1"/>
  <c r="D49" i="1"/>
  <c r="E47" i="1"/>
  <c r="E46" i="1"/>
  <c r="E45" i="1"/>
  <c r="E44" i="1"/>
  <c r="L40" i="1"/>
  <c r="M35" i="1"/>
  <c r="J38" i="1"/>
  <c r="F39" i="1"/>
  <c r="D35" i="1"/>
  <c r="E35" i="1" s="1"/>
  <c r="F35" i="1" s="1"/>
  <c r="D36" i="1"/>
  <c r="E36" i="1" s="1"/>
  <c r="F36" i="1" s="1"/>
  <c r="D37" i="1"/>
  <c r="E37" i="1" s="1"/>
  <c r="F37" i="1" s="1"/>
  <c r="D34" i="1"/>
  <c r="E34" i="1" s="1"/>
  <c r="F34" i="1" s="1"/>
  <c r="C12" i="1"/>
  <c r="V19" i="1"/>
  <c r="U18" i="1"/>
  <c r="U17" i="1"/>
  <c r="Q27" i="1"/>
  <c r="R28" i="1" s="1"/>
  <c r="N23" i="1"/>
  <c r="O23" i="1" s="1"/>
  <c r="N24" i="1"/>
  <c r="O24" i="1"/>
  <c r="N25" i="1"/>
  <c r="O25" i="1" s="1"/>
  <c r="N22" i="1"/>
  <c r="O22" i="1" s="1"/>
  <c r="L23" i="1"/>
  <c r="P23" i="1" s="1"/>
  <c r="L24" i="1"/>
  <c r="P24" i="1" s="1"/>
  <c r="L25" i="1"/>
  <c r="P25" i="1" s="1"/>
  <c r="L22" i="1"/>
  <c r="P22" i="1" s="1"/>
  <c r="M23" i="1" l="1"/>
  <c r="M22" i="1"/>
  <c r="M25" i="1"/>
  <c r="M24" i="1"/>
  <c r="C30" i="1"/>
  <c r="M28" i="1" s="1"/>
  <c r="B30" i="1"/>
  <c r="C28" i="1"/>
  <c r="C29" i="1"/>
  <c r="B29" i="1"/>
  <c r="B28" i="1"/>
  <c r="U22" i="1" l="1"/>
  <c r="J28" i="1"/>
  <c r="M29" i="1"/>
  <c r="N29" i="1" s="1"/>
  <c r="J29" i="1"/>
  <c r="F30" i="1"/>
</calcChain>
</file>

<file path=xl/sharedStrings.xml><?xml version="1.0" encoding="utf-8"?>
<sst xmlns="http://schemas.openxmlformats.org/spreadsheetml/2006/main" count="71" uniqueCount="40">
  <si>
    <t>Q1</t>
  </si>
  <si>
    <t>Q2</t>
  </si>
  <si>
    <t>المتوسط</t>
  </si>
  <si>
    <t xml:space="preserve">التباين </t>
  </si>
  <si>
    <t>الانحراف المعياري</t>
  </si>
  <si>
    <t>معامل التغاير</t>
  </si>
  <si>
    <t>معامل الارتباط لبيرسون</t>
  </si>
  <si>
    <t>ضعي القيم في مصفوفة التباين والتغاير</t>
  </si>
  <si>
    <t>ضعي القيم في مصفوفة التباين والارتباط</t>
  </si>
  <si>
    <t xml:space="preserve">والتباين </t>
  </si>
  <si>
    <t>والانحراف المعياري</t>
  </si>
  <si>
    <t xml:space="preserve">لو قمنا بحساب مجموع الدرجات وأسميناه </t>
  </si>
  <si>
    <t>T</t>
  </si>
  <si>
    <t>x</t>
  </si>
  <si>
    <t>y</t>
  </si>
  <si>
    <t>xy</t>
  </si>
  <si>
    <t>t</t>
  </si>
  <si>
    <t>احسبي التالي:</t>
  </si>
  <si>
    <t>x-x</t>
  </si>
  <si>
    <t>(x-x)</t>
  </si>
  <si>
    <t>s</t>
  </si>
  <si>
    <t>y-y</t>
  </si>
  <si>
    <t>(y-y)</t>
  </si>
  <si>
    <t>(x-x)*(y-y)</t>
  </si>
  <si>
    <t>T-T</t>
  </si>
  <si>
    <t>(T-T)</t>
  </si>
  <si>
    <t>S</t>
  </si>
  <si>
    <t>افترضي التالي:</t>
  </si>
  <si>
    <t xml:space="preserve">يمثل إعادة التطبيق للاختبار </t>
  </si>
  <si>
    <t xml:space="preserve">يمثل إعادة التطبيق باختبار مكافئ </t>
  </si>
  <si>
    <t xml:space="preserve">يمثل  درجات النصف الأول للاختبار </t>
  </si>
  <si>
    <t xml:space="preserve">يمثل درجات  التطبيق الأول للاختبار </t>
  </si>
  <si>
    <t xml:space="preserve">يمثل  درجات النصف الثاني للاختبار </t>
  </si>
  <si>
    <t xml:space="preserve">يمثل  درجات السؤال الأول  </t>
  </si>
  <si>
    <t xml:space="preserve">يمثل  درجات السؤال الثاني  </t>
  </si>
  <si>
    <t>احسبي معامل الثبات بطريقة إعادة الاختبار</t>
  </si>
  <si>
    <t xml:space="preserve"> (معامل الاستقرار)؟ </t>
  </si>
  <si>
    <t>احسبي معامل التكافؤ للثبات؟</t>
  </si>
  <si>
    <t>احسبي معامل التجزئة النصفية؟</t>
  </si>
  <si>
    <t>احسبي معامل كرونباخ ألفا؟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</si>
</sst>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Khalid Art bold"/>
      <charset val="178"/>
    </font>
    <font>
      <sz val="18"/>
      <color rgb="FFFF0000"/>
      <name val="Khalid Art bold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emf"/><Relationship Id="rId26" Type="http://schemas.openxmlformats.org/officeDocument/2006/relationships/image" Target="../media/image13.emf"/><Relationship Id="rId21" Type="http://schemas.openxmlformats.org/officeDocument/2006/relationships/customXml" Target="../ink/ink11.xml"/><Relationship Id="rId34" Type="http://schemas.openxmlformats.org/officeDocument/2006/relationships/image" Target="../media/image17.emf"/><Relationship Id="rId7" Type="http://schemas.openxmlformats.org/officeDocument/2006/relationships/customXml" Target="../ink/ink4.xml"/><Relationship Id="rId12" Type="http://schemas.openxmlformats.org/officeDocument/2006/relationships/image" Target="../media/image6.emf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20.png"/><Relationship Id="rId2" Type="http://schemas.openxmlformats.org/officeDocument/2006/relationships/image" Target="../media/image1.emf"/><Relationship Id="rId16" Type="http://schemas.openxmlformats.org/officeDocument/2006/relationships/image" Target="../media/image8.emf"/><Relationship Id="rId20" Type="http://schemas.openxmlformats.org/officeDocument/2006/relationships/image" Target="../media/image10.emf"/><Relationship Id="rId29" Type="http://schemas.openxmlformats.org/officeDocument/2006/relationships/customXml" Target="../ink/ink15.xml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11" Type="http://schemas.openxmlformats.org/officeDocument/2006/relationships/customXml" Target="../ink/ink6.xml"/><Relationship Id="rId24" Type="http://schemas.openxmlformats.org/officeDocument/2006/relationships/image" Target="../media/image12.emf"/><Relationship Id="rId32" Type="http://schemas.openxmlformats.org/officeDocument/2006/relationships/image" Target="../media/image16.emf"/><Relationship Id="rId37" Type="http://schemas.microsoft.com/office/2007/relationships/hdphoto" Target="../media/hdphoto1.wdp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emf"/><Relationship Id="rId36" Type="http://schemas.openxmlformats.org/officeDocument/2006/relationships/image" Target="../media/image19.png"/><Relationship Id="rId10" Type="http://schemas.openxmlformats.org/officeDocument/2006/relationships/image" Target="../media/image5.emf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" Type="http://schemas.openxmlformats.org/officeDocument/2006/relationships/image" Target="../media/image2.emf"/><Relationship Id="rId9" Type="http://schemas.openxmlformats.org/officeDocument/2006/relationships/customXml" Target="../ink/ink5.xml"/><Relationship Id="rId14" Type="http://schemas.openxmlformats.org/officeDocument/2006/relationships/image" Target="../media/image7.emf"/><Relationship Id="rId22" Type="http://schemas.openxmlformats.org/officeDocument/2006/relationships/image" Target="../media/image11.emf"/><Relationship Id="rId27" Type="http://schemas.openxmlformats.org/officeDocument/2006/relationships/customXml" Target="../ink/ink14.xml"/><Relationship Id="rId30" Type="http://schemas.openxmlformats.org/officeDocument/2006/relationships/image" Target="../media/image15.emf"/><Relationship Id="rId35" Type="http://schemas.openxmlformats.org/officeDocument/2006/relationships/image" Target="../media/image18.png"/><Relationship Id="rId8" Type="http://schemas.openxmlformats.org/officeDocument/2006/relationships/image" Target="../media/image4.emf"/><Relationship Id="rId3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379428</xdr:colOff>
      <xdr:row>20</xdr:row>
      <xdr:rowOff>12</xdr:rowOff>
    </xdr:from>
    <xdr:to>
      <xdr:col>16</xdr:col>
      <xdr:colOff>457245</xdr:colOff>
      <xdr:row>20</xdr:row>
      <xdr:rowOff>155172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5" name="Ink 4"/>
            <xdr14:cNvContentPartPr/>
          </xdr14:nvContentPartPr>
          <xdr14:nvPr macro=""/>
          <xdr14:xfrm>
            <a:off x="8719611" y="7589036"/>
            <a:ext cx="3276049" cy="155160"/>
          </xdr14:xfrm>
        </xdr:contentPart>
      </mc:Choice>
      <mc:Fallback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703479" y="7571036"/>
              <a:ext cx="3308313" cy="19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240157</xdr:colOff>
      <xdr:row>25</xdr:row>
      <xdr:rowOff>332956</xdr:rowOff>
    </xdr:from>
    <xdr:to>
      <xdr:col>13</xdr:col>
      <xdr:colOff>612140</xdr:colOff>
      <xdr:row>27</xdr:row>
      <xdr:rowOff>139613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2" name="Ink 11"/>
            <xdr14:cNvContentPartPr/>
          </xdr14:nvContentPartPr>
          <xdr14:nvPr macro=""/>
          <xdr14:xfrm>
            <a:off x="9230828" y="9819236"/>
            <a:ext cx="1974971" cy="565560"/>
          </xdr14:xfrm>
        </xdr:contentPart>
      </mc:Choice>
      <mc:Fallback>
        <xdr:pic>
          <xdr:nvPicPr>
            <xdr:cNvPr id="12" name="Ink 1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212828" y="9801236"/>
              <a:ext cx="2010971" cy="601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232374</xdr:colOff>
      <xdr:row>26</xdr:row>
      <xdr:rowOff>100744</xdr:rowOff>
    </xdr:from>
    <xdr:to>
      <xdr:col>15</xdr:col>
      <xdr:colOff>550254</xdr:colOff>
      <xdr:row>27</xdr:row>
      <xdr:rowOff>139613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0" name="Ink 29"/>
            <xdr14:cNvContentPartPr/>
          </xdr14:nvContentPartPr>
          <xdr14:nvPr macro=""/>
          <xdr14:xfrm>
            <a:off x="11159020" y="9966476"/>
            <a:ext cx="317880" cy="418320"/>
          </xdr14:xfrm>
        </xdr:contentPart>
      </mc:Choice>
      <mc:Fallback>
        <xdr:pic>
          <xdr:nvPicPr>
            <xdr:cNvPr id="30" name="Ink 2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1141020" y="9948476"/>
              <a:ext cx="353880" cy="454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418262</xdr:colOff>
      <xdr:row>14</xdr:row>
      <xdr:rowOff>193759</xdr:rowOff>
    </xdr:from>
    <xdr:to>
      <xdr:col>18</xdr:col>
      <xdr:colOff>23752</xdr:colOff>
      <xdr:row>18</xdr:row>
      <xdr:rowOff>155194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36" name="Ink 35"/>
            <xdr14:cNvContentPartPr/>
          </xdr14:nvContentPartPr>
          <xdr14:nvPr macro=""/>
          <xdr14:xfrm>
            <a:off x="10733140" y="5506076"/>
            <a:ext cx="2091283" cy="1479240"/>
          </xdr14:xfrm>
        </xdr:contentPart>
      </mc:Choice>
      <mc:Fallback>
        <xdr:pic>
          <xdr:nvPicPr>
            <xdr:cNvPr id="36" name="Ink 35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0718969" y="5488076"/>
              <a:ext cx="2119624" cy="1515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317462</xdr:colOff>
      <xdr:row>16</xdr:row>
      <xdr:rowOff>15536</xdr:rowOff>
    </xdr:from>
    <xdr:to>
      <xdr:col>18</xdr:col>
      <xdr:colOff>286869</xdr:colOff>
      <xdr:row>16</xdr:row>
      <xdr:rowOff>139736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59" name="Ink 58"/>
            <xdr14:cNvContentPartPr/>
          </xdr14:nvContentPartPr>
          <xdr14:nvPr macro=""/>
          <xdr14:xfrm>
            <a:off x="10632340" y="6086756"/>
            <a:ext cx="2455200" cy="124200"/>
          </xdr14:xfrm>
        </xdr:contentPart>
      </mc:Choice>
      <mc:Fallback>
        <xdr:pic>
          <xdr:nvPicPr>
            <xdr:cNvPr id="59" name="Ink 58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0617708" y="6068756"/>
              <a:ext cx="2484463" cy="160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209102</xdr:colOff>
      <xdr:row>16</xdr:row>
      <xdr:rowOff>116336</xdr:rowOff>
    </xdr:from>
    <xdr:to>
      <xdr:col>18</xdr:col>
      <xdr:colOff>286869</xdr:colOff>
      <xdr:row>18</xdr:row>
      <xdr:rowOff>23434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61" name="Ink 60"/>
            <xdr14:cNvContentPartPr/>
          </xdr14:nvContentPartPr>
          <xdr14:nvPr macro=""/>
          <xdr14:xfrm>
            <a:off x="10523980" y="6187556"/>
            <a:ext cx="2563560" cy="666000"/>
          </xdr14:xfrm>
        </xdr:contentPart>
      </mc:Choice>
      <mc:Fallback>
        <xdr:pic>
          <xdr:nvPicPr>
            <xdr:cNvPr id="61" name="Ink 60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0509232" y="6169556"/>
              <a:ext cx="2593057" cy="702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13854</xdr:colOff>
      <xdr:row>16</xdr:row>
      <xdr:rowOff>286616</xdr:rowOff>
    </xdr:from>
    <xdr:to>
      <xdr:col>17</xdr:col>
      <xdr:colOff>93361</xdr:colOff>
      <xdr:row>17</xdr:row>
      <xdr:rowOff>302445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86" name="Ink 85"/>
            <xdr14:cNvContentPartPr/>
          </xdr14:nvContentPartPr>
          <xdr14:nvPr macro=""/>
          <xdr14:xfrm>
            <a:off x="10940500" y="6357836"/>
            <a:ext cx="1341763" cy="395280"/>
          </xdr14:xfrm>
        </xdr:contentPart>
      </mc:Choice>
      <mc:Fallback>
        <xdr:pic>
          <xdr:nvPicPr>
            <xdr:cNvPr id="86" name="Ink 85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0928762" y="6339836"/>
              <a:ext cx="1368550" cy="427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495438</xdr:colOff>
      <xdr:row>15</xdr:row>
      <xdr:rowOff>371588</xdr:rowOff>
    </xdr:from>
    <xdr:to>
      <xdr:col>20</xdr:col>
      <xdr:colOff>379896</xdr:colOff>
      <xdr:row>19</xdr:row>
      <xdr:rowOff>248063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92" name="Ink 91"/>
            <xdr14:cNvContentPartPr/>
          </xdr14:nvContentPartPr>
          <xdr14:nvPr macro=""/>
          <xdr14:xfrm>
            <a:off x="12684340" y="6063356"/>
            <a:ext cx="1719763" cy="1394280"/>
          </xdr14:xfrm>
        </xdr:contentPart>
      </mc:Choice>
      <mc:Fallback>
        <xdr:pic>
          <xdr:nvPicPr>
            <xdr:cNvPr id="92" name="Ink 91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669031" y="6045356"/>
              <a:ext cx="1750380" cy="1430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301895</xdr:colOff>
      <xdr:row>7</xdr:row>
      <xdr:rowOff>131771</xdr:rowOff>
    </xdr:from>
    <xdr:to>
      <xdr:col>4</xdr:col>
      <xdr:colOff>464847</xdr:colOff>
      <xdr:row>7</xdr:row>
      <xdr:rowOff>364331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102" name="Ink 101"/>
            <xdr14:cNvContentPartPr/>
          </xdr14:nvContentPartPr>
          <xdr14:nvPr macro=""/>
          <xdr14:xfrm>
            <a:off x="3190371" y="2787930"/>
            <a:ext cx="774720" cy="232560"/>
          </xdr14:xfrm>
        </xdr:contentPart>
      </mc:Choice>
      <mc:Fallback>
        <xdr:pic>
          <xdr:nvPicPr>
            <xdr:cNvPr id="102" name="Ink 101"/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3173231" y="2769930"/>
              <a:ext cx="809000" cy="268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766803</xdr:colOff>
      <xdr:row>8</xdr:row>
      <xdr:rowOff>38880</xdr:rowOff>
    </xdr:from>
    <xdr:to>
      <xdr:col>3</xdr:col>
      <xdr:colOff>263735</xdr:colOff>
      <xdr:row>9</xdr:row>
      <xdr:rowOff>333349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105" name="Ink 104"/>
            <xdr14:cNvContentPartPr/>
          </xdr14:nvContentPartPr>
          <xdr14:nvPr macro=""/>
          <xdr14:xfrm>
            <a:off x="2648571" y="3074490"/>
            <a:ext cx="503640" cy="673920"/>
          </xdr14:xfrm>
        </xdr:contentPart>
      </mc:Choice>
      <mc:Fallback>
        <xdr:pic>
          <xdr:nvPicPr>
            <xdr:cNvPr id="105" name="Ink 104"/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2630571" y="3056490"/>
              <a:ext cx="539640" cy="709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69695</xdr:colOff>
      <xdr:row>3</xdr:row>
      <xdr:rowOff>46496</xdr:rowOff>
    </xdr:from>
    <xdr:to>
      <xdr:col>5</xdr:col>
      <xdr:colOff>201880</xdr:colOff>
      <xdr:row>3</xdr:row>
      <xdr:rowOff>201656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116" name="Ink 115"/>
            <xdr14:cNvContentPartPr/>
          </xdr14:nvContentPartPr>
          <xdr14:nvPr macro=""/>
          <xdr14:xfrm>
            <a:off x="2958171" y="1184850"/>
            <a:ext cx="1433160" cy="155160"/>
          </xdr14:xfrm>
        </xdr:contentPart>
      </mc:Choice>
      <mc:Fallback>
        <xdr:pic>
          <xdr:nvPicPr>
            <xdr:cNvPr id="116" name="Ink 115"/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2940171" y="1166850"/>
              <a:ext cx="1469160" cy="19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216935</xdr:colOff>
      <xdr:row>4</xdr:row>
      <xdr:rowOff>100845</xdr:rowOff>
    </xdr:from>
    <xdr:to>
      <xdr:col>3</xdr:col>
      <xdr:colOff>534815</xdr:colOff>
      <xdr:row>5</xdr:row>
      <xdr:rowOff>225034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121" name="Ink 120"/>
            <xdr14:cNvContentPartPr/>
          </xdr14:nvContentPartPr>
          <xdr14:nvPr macro=""/>
          <xdr14:xfrm>
            <a:off x="3105411" y="1618650"/>
            <a:ext cx="317880" cy="503640"/>
          </xdr14:xfrm>
        </xdr:contentPart>
      </mc:Choice>
      <mc:Fallback>
        <xdr:pic>
          <xdr:nvPicPr>
            <xdr:cNvPr id="121" name="Ink 120"/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3087411" y="1600650"/>
              <a:ext cx="353880" cy="539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139535</xdr:colOff>
      <xdr:row>1</xdr:row>
      <xdr:rowOff>371599</xdr:rowOff>
    </xdr:from>
    <xdr:to>
      <xdr:col>5</xdr:col>
      <xdr:colOff>511480</xdr:colOff>
      <xdr:row>5</xdr:row>
      <xdr:rowOff>147634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122" name="Ink 121"/>
            <xdr14:cNvContentPartPr/>
          </xdr14:nvContentPartPr>
          <xdr14:nvPr macro=""/>
          <xdr14:xfrm>
            <a:off x="3028011" y="751050"/>
            <a:ext cx="1672920" cy="1293840"/>
          </xdr14:xfrm>
        </xdr:contentPart>
      </mc:Choice>
      <mc:Fallback>
        <xdr:pic>
          <xdr:nvPicPr>
            <xdr:cNvPr id="122" name="Ink 121"/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3010011" y="733050"/>
              <a:ext cx="1708920" cy="1329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379328</xdr:colOff>
      <xdr:row>32</xdr:row>
      <xdr:rowOff>30916</xdr:rowOff>
    </xdr:from>
    <xdr:to>
      <xdr:col>5</xdr:col>
      <xdr:colOff>790120</xdr:colOff>
      <xdr:row>32</xdr:row>
      <xdr:rowOff>101116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131" name="Ink 130"/>
            <xdr14:cNvContentPartPr/>
          </xdr14:nvContentPartPr>
          <xdr14:nvPr macro=""/>
          <xdr14:xfrm>
            <a:off x="3918291" y="12173355"/>
            <a:ext cx="1061280" cy="70200"/>
          </xdr14:xfrm>
        </xdr:contentPart>
      </mc:Choice>
      <mc:Fallback>
        <xdr:pic>
          <xdr:nvPicPr>
            <xdr:cNvPr id="131" name="Ink 130"/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3900291" y="12155355"/>
              <a:ext cx="109728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294368</xdr:colOff>
      <xdr:row>37</xdr:row>
      <xdr:rowOff>379396</xdr:rowOff>
    </xdr:from>
    <xdr:to>
      <xdr:col>4</xdr:col>
      <xdr:colOff>465008</xdr:colOff>
      <xdr:row>39</xdr:row>
      <xdr:rowOff>101093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136" name="Ink 135"/>
            <xdr14:cNvContentPartPr/>
          </xdr14:nvContentPartPr>
          <xdr14:nvPr macro=""/>
          <xdr14:xfrm>
            <a:off x="3833331" y="14419091"/>
            <a:ext cx="170640" cy="480600"/>
          </xdr14:xfrm>
        </xdr:contentPart>
      </mc:Choice>
      <mc:Fallback>
        <xdr:pic>
          <xdr:nvPicPr>
            <xdr:cNvPr id="136" name="Ink 135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3815331" y="14401091"/>
              <a:ext cx="206640" cy="516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116114</xdr:colOff>
      <xdr:row>34</xdr:row>
      <xdr:rowOff>356390</xdr:rowOff>
    </xdr:from>
    <xdr:to>
      <xdr:col>9</xdr:col>
      <xdr:colOff>131954</xdr:colOff>
      <xdr:row>34</xdr:row>
      <xdr:rowOff>364310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182" name="Ink 181"/>
            <xdr14:cNvContentPartPr/>
          </xdr14:nvContentPartPr>
          <xdr14:nvPr macro=""/>
          <xdr14:xfrm>
            <a:off x="7588980" y="13257731"/>
            <a:ext cx="15840" cy="7920"/>
          </xdr14:xfrm>
        </xdr:contentPart>
      </mc:Choice>
      <mc:Fallback>
        <xdr:pic>
          <xdr:nvPicPr>
            <xdr:cNvPr id="182" name="Ink 181"/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7570980" y="13239731"/>
              <a:ext cx="51840" cy="43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1014371</xdr:colOff>
      <xdr:row>35</xdr:row>
      <xdr:rowOff>263138</xdr:rowOff>
    </xdr:from>
    <xdr:to>
      <xdr:col>8</xdr:col>
      <xdr:colOff>1022651</xdr:colOff>
      <xdr:row>35</xdr:row>
      <xdr:rowOff>263498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3">
          <xdr14:nvContentPartPr>
            <xdr14:cNvPr id="183" name="Ink 182"/>
            <xdr14:cNvContentPartPr/>
          </xdr14:nvContentPartPr>
          <xdr14:nvPr macro=""/>
          <xdr14:xfrm>
            <a:off x="7302420" y="13543931"/>
            <a:ext cx="8280" cy="360"/>
          </xdr14:xfrm>
        </xdr:contentPart>
      </mc:Choice>
      <mc:Fallback>
        <xdr:pic>
          <xdr:nvPicPr>
            <xdr:cNvPr id="183" name="Ink 182"/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7284420" y="13525931"/>
              <a:ext cx="4428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128887</xdr:colOff>
      <xdr:row>58</xdr:row>
      <xdr:rowOff>349424</xdr:rowOff>
    </xdr:from>
    <xdr:to>
      <xdr:col>20</xdr:col>
      <xdr:colOff>548399</xdr:colOff>
      <xdr:row>61</xdr:row>
      <xdr:rowOff>30221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697241" y="22357595"/>
          <a:ext cx="3470609" cy="819150"/>
        </a:xfrm>
        <a:prstGeom prst="rect">
          <a:avLst/>
        </a:prstGeom>
      </xdr:spPr>
    </xdr:pic>
    <xdr:clientData/>
  </xdr:twoCellAnchor>
  <xdr:twoCellAnchor>
    <xdr:from>
      <xdr:col>15</xdr:col>
      <xdr:colOff>207256</xdr:colOff>
      <xdr:row>59</xdr:row>
      <xdr:rowOff>20601</xdr:rowOff>
    </xdr:from>
    <xdr:to>
      <xdr:col>16</xdr:col>
      <xdr:colOff>52687</xdr:colOff>
      <xdr:row>60</xdr:row>
      <xdr:rowOff>47722</xdr:rowOff>
    </xdr:to>
    <xdr:cxnSp macro="">
      <xdr:nvCxnSpPr>
        <xdr:cNvPr id="185" name="Curved Connector 184"/>
        <xdr:cNvCxnSpPr/>
      </xdr:nvCxnSpPr>
      <xdr:spPr>
        <a:xfrm>
          <a:off x="12163841" y="22408223"/>
          <a:ext cx="457200" cy="406572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58</xdr:row>
      <xdr:rowOff>0</xdr:rowOff>
    </xdr:from>
    <xdr:to>
      <xdr:col>15</xdr:col>
      <xdr:colOff>84874</xdr:colOff>
      <xdr:row>60</xdr:row>
      <xdr:rowOff>79299</xdr:rowOff>
    </xdr:to>
    <xdr:sp macro="" textlink="">
      <xdr:nvSpPr>
        <xdr:cNvPr id="186" name="Rounded Rectangle 185"/>
        <xdr:cNvSpPr/>
      </xdr:nvSpPr>
      <xdr:spPr>
        <a:xfrm>
          <a:off x="10593659" y="22008171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معامل الثبات المصحح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19</xdr:col>
      <xdr:colOff>580586</xdr:colOff>
      <xdr:row>59</xdr:row>
      <xdr:rowOff>18694</xdr:rowOff>
    </xdr:from>
    <xdr:to>
      <xdr:col>21</xdr:col>
      <xdr:colOff>138103</xdr:colOff>
      <xdr:row>59</xdr:row>
      <xdr:rowOff>215053</xdr:rowOff>
    </xdr:to>
    <xdr:cxnSp macro="">
      <xdr:nvCxnSpPr>
        <xdr:cNvPr id="187" name="Curved Connector 186"/>
        <xdr:cNvCxnSpPr/>
      </xdr:nvCxnSpPr>
      <xdr:spPr>
        <a:xfrm rot="10800000" flipV="1">
          <a:off x="15588269" y="22406316"/>
          <a:ext cx="819773" cy="196359"/>
        </a:xfrm>
        <a:prstGeom prst="curvedConnector3">
          <a:avLst>
            <a:gd name="adj1" fmla="val 50000"/>
          </a:avLst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235015</xdr:colOff>
      <xdr:row>58</xdr:row>
      <xdr:rowOff>120824</xdr:rowOff>
    </xdr:from>
    <xdr:to>
      <xdr:col>23</xdr:col>
      <xdr:colOff>420559</xdr:colOff>
      <xdr:row>60</xdr:row>
      <xdr:rowOff>200123</xdr:rowOff>
    </xdr:to>
    <xdr:sp macro="" textlink="">
      <xdr:nvSpPr>
        <xdr:cNvPr id="188" name="Rounded Rectangle 187"/>
        <xdr:cNvSpPr/>
      </xdr:nvSpPr>
      <xdr:spPr>
        <a:xfrm>
          <a:off x="16504954" y="22128995"/>
          <a:ext cx="1447800" cy="8382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معامل الثبات قبل التصحيح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>
    <xdr:from>
      <xdr:col>17</xdr:col>
      <xdr:colOff>281907</xdr:colOff>
      <xdr:row>61</xdr:row>
      <xdr:rowOff>30221</xdr:rowOff>
    </xdr:from>
    <xdr:to>
      <xdr:col>18</xdr:col>
      <xdr:colOff>36631</xdr:colOff>
      <xdr:row>62</xdr:row>
      <xdr:rowOff>31767</xdr:rowOff>
    </xdr:to>
    <xdr:cxnSp macro="">
      <xdr:nvCxnSpPr>
        <xdr:cNvPr id="189" name="Curved Connector 188"/>
        <xdr:cNvCxnSpPr>
          <a:endCxn id="184" idx="2"/>
        </xdr:cNvCxnSpPr>
      </xdr:nvCxnSpPr>
      <xdr:spPr>
        <a:xfrm flipV="1">
          <a:off x="13764041" y="23176745"/>
          <a:ext cx="668505" cy="380998"/>
        </a:xfrm>
        <a:prstGeom prst="curvedConnector2">
          <a:avLst/>
        </a:prstGeom>
        <a:ln>
          <a:solidFill>
            <a:srgbClr val="FF0000"/>
          </a:solidFill>
          <a:prstDash val="dashDot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192486</xdr:colOff>
      <xdr:row>61</xdr:row>
      <xdr:rowOff>49269</xdr:rowOff>
    </xdr:from>
    <xdr:to>
      <xdr:col>17</xdr:col>
      <xdr:colOff>205707</xdr:colOff>
      <xdr:row>63</xdr:row>
      <xdr:rowOff>128568</xdr:rowOff>
    </xdr:to>
    <xdr:sp macro="" textlink="">
      <xdr:nvSpPr>
        <xdr:cNvPr id="190" name="Rounded Rectangle 189"/>
        <xdr:cNvSpPr/>
      </xdr:nvSpPr>
      <xdr:spPr>
        <a:xfrm>
          <a:off x="10786145" y="23195793"/>
          <a:ext cx="2901696" cy="838202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نسبة الزيادة في عدد الفقرات</a:t>
          </a:r>
        </a:p>
        <a:p>
          <a:pPr algn="ctr" rtl="1"/>
          <a:r>
            <a:rPr lang="ar-SA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ndalus" panose="02020603050405020304" pitchFamily="18" charset="-78"/>
              <a:cs typeface="Khalid Art bold" pitchFamily="2" charset="-78"/>
            </a:rPr>
            <a:t>وفي التجزئة النصفية دائما تساوي 2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ndalus" panose="02020603050405020304" pitchFamily="18" charset="-78"/>
            <a:cs typeface="Khalid Art bold" pitchFamily="2" charset="-78"/>
          </a:endParaRPr>
        </a:p>
      </xdr:txBody>
    </xdr:sp>
    <xdr:clientData/>
  </xdr:twoCellAnchor>
  <xdr:twoCellAnchor editAs="oneCell">
    <xdr:from>
      <xdr:col>5</xdr:col>
      <xdr:colOff>0</xdr:colOff>
      <xdr:row>64</xdr:row>
      <xdr:rowOff>371707</xdr:rowOff>
    </xdr:from>
    <xdr:to>
      <xdr:col>9</xdr:col>
      <xdr:colOff>602785</xdr:colOff>
      <xdr:row>67</xdr:row>
      <xdr:rowOff>99300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BEBA8EAE-BF5A-486C-A8C5-ECC9F3942E4B}">
              <a14:imgProps xmlns:a14="http://schemas.microsoft.com/office/drawing/2010/main">
                <a14:imgLayer r:embed="rId37">
                  <a14:imgEffect>
                    <a14:colorTemperature colorTemp="53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89451" y="24656585"/>
          <a:ext cx="3886200" cy="865947"/>
        </a:xfrm>
        <a:prstGeom prst="rect">
          <a:avLst/>
        </a:prstGeom>
      </xdr:spPr>
    </xdr:pic>
    <xdr:clientData/>
  </xdr:twoCellAnchor>
  <xdr:twoCellAnchor editAs="oneCell">
    <xdr:from>
      <xdr:col>5</xdr:col>
      <xdr:colOff>139390</xdr:colOff>
      <xdr:row>72</xdr:row>
      <xdr:rowOff>224573</xdr:rowOff>
    </xdr:from>
    <xdr:to>
      <xdr:col>9</xdr:col>
      <xdr:colOff>542073</xdr:colOff>
      <xdr:row>74</xdr:row>
      <xdr:rowOff>221737</xdr:rowOff>
    </xdr:to>
    <xdr:pic>
      <xdr:nvPicPr>
        <xdr:cNvPr id="258" name="Picture 257"/>
        <xdr:cNvPicPr>
          <a:picLocks noChangeAspect="1"/>
        </xdr:cNvPicPr>
      </xdr:nvPicPr>
      <xdr:blipFill rotWithShape="1">
        <a:blip xmlns:r="http://schemas.openxmlformats.org/officeDocument/2006/relationships" r:embed="rId38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379"/>
        <a:stretch/>
      </xdr:blipFill>
      <xdr:spPr>
        <a:xfrm>
          <a:off x="4328841" y="27545061"/>
          <a:ext cx="3686098" cy="756066"/>
        </a:xfrm>
        <a:prstGeom prst="rect">
          <a:avLst/>
        </a:prstGeom>
      </xdr:spPr>
    </xdr:pic>
    <xdr:clientData/>
  </xdr:twoCellAnchor>
  <xdr:twoCellAnchor editAs="oneCell">
    <xdr:from>
      <xdr:col>4</xdr:col>
      <xdr:colOff>139391</xdr:colOff>
      <xdr:row>76</xdr:row>
      <xdr:rowOff>7743</xdr:rowOff>
    </xdr:from>
    <xdr:to>
      <xdr:col>14</xdr:col>
      <xdr:colOff>226137</xdr:colOff>
      <xdr:row>78</xdr:row>
      <xdr:rowOff>4907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38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354" y="28846036"/>
          <a:ext cx="7892600" cy="756066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15:24.001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E74CFB5B-4389-4D4D-B863-4D29DDA791D9}" emma:medium="tactile" emma:mode="ink">
          <msink:context xmlns:msink="http://schemas.microsoft.com/ink/2010/main" type="writingRegion" rotatedBoundingBox="24221,21070 33320,21085 33319,21533 24220,21518"/>
        </emma:interpretation>
      </emma:emma>
    </inkml:annotationXML>
    <inkml:traceGroup>
      <inkml:annotationXML>
        <emma:emma xmlns:emma="http://www.w3.org/2003/04/emma" version="1.0">
          <emma:interpretation id="{5DFA45B9-474D-4592-A323-DB2C6D5ECFE7}" emma:medium="tactile" emma:mode="ink">
            <msink:context xmlns:msink="http://schemas.microsoft.com/ink/2010/main" type="paragraph" rotatedBoundingBox="24221,21070 33320,21085 33319,21533 24220,2151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AEE3DDD-6237-4530-BBDF-87630CC57CAB}" emma:medium="tactile" emma:mode="ink">
              <msink:context xmlns:msink="http://schemas.microsoft.com/ink/2010/main" type="line" rotatedBoundingBox="24221,21070 33320,21085 33319,21533 24220,21518"/>
            </emma:interpretation>
          </emma:emma>
        </inkml:annotationXML>
        <inkml:traceGroup>
          <inkml:annotationXML>
            <emma:emma xmlns:emma="http://www.w3.org/2003/04/emma" version="1.0">
              <emma:interpretation id="{517057BD-4047-431D-B627-4E92A11A891C}" emma:medium="tactile" emma:mode="ink">
                <msink:context xmlns:msink="http://schemas.microsoft.com/ink/2010/main" type="inkWord" rotatedBoundingBox="24221,21423 24587,21424 24586,21439 24220,21438"/>
              </emma:interpretation>
              <emma:one-of disjunction-type="recognition" id="oneOf0">
                <emma:interpretation id="interp0" emma:lang="en-US" emma:confidence="1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.</emma:literal>
                </emma:interpretation>
                <emma:interpretation id="interp3" emma:lang="en-US" emma:confidence="0">
                  <emma:literal>•</emma:literal>
                </emma:interpretation>
                <emma:interpretation id="interp4" emma:lang="en-US" emma:confidence="0">
                  <emma:literal>'</emma:literal>
                </emma:interpretation>
              </emma:one-of>
            </emma:emma>
          </inkml:annotationXML>
          <inkml:trace contextRef="#ctx0" brushRef="#br0">-1522 86,'0'0,"-24"0,0 0,48 0,216 0,-120 0,-96 0</inkml:trace>
        </inkml:traceGroup>
        <inkml:traceGroup>
          <inkml:annotationXML>
            <emma:emma xmlns:emma="http://www.w3.org/2003/04/emma" version="1.0">
              <emma:interpretation id="{8E4A8B0B-CE23-4CF6-AD40-9B0A3B664F9F}" emma:medium="tactile" emma:mode="ink">
                <msink:context xmlns:msink="http://schemas.microsoft.com/ink/2010/main" type="inkWord" rotatedBoundingBox="25791,21078 26759,21080 26758,21424 25790,21423"/>
              </emma:interpretation>
              <emma:one-of disjunction-type="recognition" id="oneOf1">
                <emma:interpretation id="interp5" emma:lang="en-US" emma:confidence="0">
                  <emma:literal>=2</emma:literal>
                </emma:interpretation>
                <emma:interpretation id="interp6" emma:lang="en-US" emma:confidence="0">
                  <emma:literal>Z</emma:literal>
                </emma:interpretation>
                <emma:interpretation id="interp7" emma:lang="en-US" emma:confidence="0">
                  <emma:literal>+2</emma:literal>
                </emma:interpretation>
                <emma:interpretation id="interp8" emma:lang="en-US" emma:confidence="0">
                  <emma:literal>=Z</emma:literal>
                </emma:interpretation>
                <emma:interpretation id="interp9" emma:lang="en-US" emma:confidence="0">
                  <emma:literal>22</emma:literal>
                </emma:interpretation>
              </emma:one-of>
            </emma:emma>
          </inkml:annotationXML>
          <inkml:trace contextRef="#ctx0" brushRef="#br0" timeOffset="-1262.2975">206 0,'0'0,"0"65,0-87,-24 22,24 0,24 0,-24 0,48 0,-24 0,48 0,-24 0</inkml:trace>
          <inkml:trace contextRef="#ctx0" brushRef="#br0" timeOffset="-1547.0956">206 0,'48'0,"-48"22</inkml:trace>
          <inkml:trace contextRef="#ctx0" brushRef="#br0" timeOffset="-662.4153">782-215,'0'-22,"24"22,24-21,-24 21,24 0,0 0,-24 21,0 1,-24 0,0 21,0 0,-48 0,24 0,-24 0,24-22,0 1,24-1,144-21,-48 0,-24 0,0-21,-48-22,-72 21</inkml:trace>
        </inkml:traceGroup>
        <inkml:traceGroup>
          <inkml:annotationXML>
            <emma:emma xmlns:emma="http://www.w3.org/2003/04/emma" version="1.0">
              <emma:interpretation id="{3CF289CF-D95B-401E-B576-3E9751EDF4DF}" emma:medium="tactile" emma:mode="ink">
                <msink:context xmlns:msink="http://schemas.microsoft.com/ink/2010/main" type="inkWord" rotatedBoundingBox="27835,21316 28093,21316 28092,21525 27834,21524"/>
              </emma:interpretation>
              <emma:one-of disjunction-type="recognition" id="oneOf2">
                <emma:interpretation id="interp10" emma:lang="en-US" emma:confidence="1">
                  <emma:literal>=</emma:literal>
                </emma:interpretation>
                <emma:interpretation id="interp11" emma:lang="en-US" emma:confidence="0">
                  <emma:literal>T</emma:literal>
                </emma:interpretation>
                <emma:interpretation id="interp12" emma:lang="en-US" emma:confidence="0">
                  <emma:literal>5</emma:literal>
                </emma:interpretation>
                <emma:interpretation id="interp13" emma:lang="en-US" emma:confidence="0">
                  <emma:literal>r</emma:literal>
                </emma:interpretation>
                <emma:interpretation id="interp14" emma:lang="en-US" emma:confidence="0">
                  <emma:literal>c</emma:literal>
                </emma:interpretation>
              </emma:one-of>
            </emma:emma>
          </inkml:annotationXML>
          <inkml:trace contextRef="#ctx0" brushRef="#br0" timeOffset="74857.0938">2462-21,'24'0,"0"0,0 0,0 0,24 0,-24 0,0 0,0 0,0 0,0 0,-24 0,24 0</inkml:trace>
          <inkml:trace contextRef="#ctx0" brushRef="#br0" timeOffset="71669.3459">2486 172,'24'0,"0"0,24 0</inkml:trace>
        </inkml:traceGroup>
        <inkml:traceGroup>
          <inkml:annotationXML>
            <emma:emma xmlns:emma="http://www.w3.org/2003/04/emma" version="1.0">
              <emma:interpretation id="{AB7F8864-C91D-4F37-99C9-3E94ADA8B7C0}" emma:medium="tactile" emma:mode="ink">
                <msink:context xmlns:msink="http://schemas.microsoft.com/ink/2010/main" type="inkWord" rotatedBoundingBox="29642,21079 30309,21080 30308,21440 29641,21438"/>
              </emma:interpretation>
              <emma:one-of disjunction-type="recognition" id="oneOf3">
                <emma:interpretation id="interp15" emma:lang="en-US" emma:confidence="0">
                  <emma:literal>#</emma:literal>
                </emma:interpretation>
                <emma:interpretation id="interp16" emma:lang="en-US" emma:confidence="0">
                  <emma:literal>=</emma:literal>
                </emma:interpretation>
                <emma:interpretation id="interp17" emma:lang="en-US" emma:confidence="0">
                  <emma:literal>*</emma:literal>
                </emma:interpretation>
                <emma:interpretation id="interp18" emma:lang="en-US" emma:confidence="0">
                  <emma:literal>¥</emma:literal>
                </emma:interpretation>
                <emma:interpretation id="interp19" emma:lang="en-US" emma:confidence="0">
                  <emma:literal>☹</emma:literal>
                </emma:interpretation>
              </emma:one-of>
            </emma:emma>
          </inkml:annotationXML>
          <inkml:trace contextRef="#ctx0" brushRef="#br0" timeOffset="73908.8196">4479 43,'24'0,"0"0,0 0,24 0,0 0,-24 0,0-21,0 21,0 0</inkml:trace>
          <inkml:trace contextRef="#ctx0" brushRef="#br0" timeOffset="72570.4642">4527 86</inkml:trace>
          <inkml:trace contextRef="#ctx0" brushRef="#br0" timeOffset="73324.3883">5007-258,'24'0,"24"0,24 0,-72 21,-24 1,0 0,0-1,0 22,0-21,0-22,24 21,24-21,24 0,-24 0,24 0,-24-21,0-1,0 1</inkml:trace>
        </inkml:traceGroup>
        <inkml:traceGroup>
          <inkml:annotationXML>
            <emma:emma xmlns:emma="http://www.w3.org/2003/04/emma" version="1.0">
              <emma:interpretation id="{9D9C0DBE-F6A1-432F-9DC8-C600ED81E906}" emma:medium="tactile" emma:mode="ink">
                <msink:context xmlns:msink="http://schemas.microsoft.com/ink/2010/main" type="inkWord" rotatedBoundingBox="31384,21380 31728,21381 31727,21418 31383,21417"/>
              </emma:interpretation>
              <emma:one-of disjunction-type="recognition" id="oneOf4">
                <emma:interpretation id="interp20" emma:lang="en-US" emma:confidence="0">
                  <emma:literal>r</emma:literal>
                </emma:interpretation>
                <emma:interpretation id="interp21" emma:lang="en-US" emma:confidence="0">
                  <emma:literal>i</emma:literal>
                </emma:interpretation>
                <emma:interpretation id="interp22" emma:lang="en-US" emma:confidence="0">
                  <emma:literal>Z</emma:literal>
                </emma:interpretation>
                <emma:interpretation id="interp23" emma:lang="en-US" emma:confidence="0">
                  <emma:literal>-</emma:literal>
                </emma:interpretation>
                <emma:interpretation id="interp24" emma:lang="en-US" emma:confidence="0">
                  <emma:literal>V</emma:literal>
                </emma:interpretation>
              </emma:one-of>
            </emma:emma>
          </inkml:annotationXML>
          <inkml:trace contextRef="#ctx0" brushRef="#br0" timeOffset="296469.0474">6423 65,'0'0,"48"0,-24 0</inkml:trace>
          <inkml:trace contextRef="#ctx0" brushRef="#br0" timeOffset="298686.7884">6471 65,'0'0,"24"0,24 0,0 0,-24 0,0-22,0 22,0 0,-24 0,24 0,0 0,0 0,0 0,0 0</inkml:trace>
        </inkml:traceGroup>
        <inkml:traceGroup>
          <inkml:annotationXML>
            <emma:emma xmlns:emma="http://www.w3.org/2003/04/emma" version="1.0">
              <emma:interpretation id="{BE4CDD4A-F96A-40C2-8D33-59783531B334}" emma:medium="tactile" emma:mode="ink">
                <msink:context xmlns:msink="http://schemas.microsoft.com/ink/2010/main" type="inkWord" rotatedBoundingBox="33083,21380 33320,21380 33319,21424 33083,21424"/>
              </emma:interpretation>
              <emma:one-of disjunction-type="recognition" id="oneOf5">
                <emma:interpretation id="interp25" emma:lang="en-US" emma:confidence="0">
                  <emma:literal>-</emma:literal>
                </emma:interpretation>
                <emma:interpretation id="interp26" emma:lang="en-US" emma:confidence="0">
                  <emma:literal>_</emma:literal>
                </emma:interpretation>
                <emma:interpretation id="interp27" emma:lang="en-US" emma:confidence="0">
                  <emma:literal>.</emma:literal>
                </emma:interpretation>
                <emma:interpretation id="interp28" emma:lang="en-US" emma:confidence="0">
                  <emma:literal>•</emma:literal>
                </emma:interpretation>
                <emma:interpretation id="interp29" emma:lang="en-US" emma:confidence="0">
                  <emma:literal>s</emma:literal>
                </emma:interpretation>
              </emma:one-of>
            </emma:emma>
          </inkml:annotationXML>
          <inkml:trace contextRef="#ctx0" brushRef="#br0" timeOffset="297553.7527">8319 86,'24'-21,"0"21,72-22,-72 22,-24 0,24 0,0 0,24 0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8:28.462"/>
    </inkml:context>
    <inkml:brush xml:id="br0">
      <inkml:brushProperty name="width" value="0.1" units="cm"/>
      <inkml:brushProperty name="height" value="0.1" units="cm"/>
    </inkml:brush>
    <inkml:brush xml:id="br1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DA87B0A8-F60F-4A5C-948E-1DE6A0318DFC}" emma:medium="tactile" emma:mode="ink">
          <msink:context xmlns:msink="http://schemas.microsoft.com/ink/2010/main" type="writingRegion" rotatedBoundingBox="8770,8540 8519,10555 7207,10392 7457,8377"/>
        </emma:interpretation>
      </emma:emma>
    </inkml:annotationXML>
    <inkml:traceGroup>
      <inkml:annotationXML>
        <emma:emma xmlns:emma="http://www.w3.org/2003/04/emma" version="1.0">
          <emma:interpretation id="{8997EC4F-EFAC-4841-BF21-C9403AEE208A}" emma:medium="tactile" emma:mode="ink">
            <msink:context xmlns:msink="http://schemas.microsoft.com/ink/2010/main" type="paragraph" rotatedBoundingBox="8770,8540 8519,10555 7207,10392 7457,837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0BF29AC-EF99-4F27-A736-43F29AAFA30D}" emma:medium="tactile" emma:mode="ink">
              <msink:context xmlns:msink="http://schemas.microsoft.com/ink/2010/main" type="line" rotatedBoundingBox="8770,8540 8519,10555 7207,10392 7457,8377"/>
            </emma:interpretation>
          </emma:emma>
        </inkml:annotationXML>
        <inkml:traceGroup>
          <inkml:annotationXML>
            <emma:emma xmlns:emma="http://www.w3.org/2003/04/emma" version="1.0">
              <emma:interpretation id="{CDBE6656-66DF-41C2-AE42-3D622B213DE1}" emma:medium="tactile" emma:mode="ink">
                <msink:context xmlns:msink="http://schemas.microsoft.com/ink/2010/main" type="inkWord" rotatedBoundingBox="8770,8540 8519,10555 7207,10392 7457,8377"/>
              </emma:interpretation>
              <emma:one-of disjunction-type="recognition" id="oneOf0">
                <emma:interpretation id="interp0" emma:lang="en-US" emma:confidence="0">
                  <emma:literal>in or</emma:literal>
                </emma:interpretation>
                <emma:interpretation id="interp1" emma:lang="en-US" emma:confidence="0">
                  <emma:literal>l on</emma:literal>
                </emma:interpretation>
                <emma:interpretation id="interp2" emma:lang="en-US" emma:confidence="0">
                  <emma:literal>; on</emma:literal>
                </emma:interpretation>
                <emma:interpretation id="interp3" emma:lang="en-US" emma:confidence="0">
                  <emma:literal>in on</emma:literal>
                </emma:interpretation>
                <emma:interpretation id="interp4" emma:lang="en-US" emma:confidence="0">
                  <emma:literal>1 on</emma:literal>
                </emma:interpretation>
              </emma:one-of>
            </emma:emma>
          </inkml:annotationXML>
          <inkml:trace contextRef="#ctx0" brushRef="#br0">129 22,'0'-22,"-21"44,-1-1,-21 1,22 21,-1 0,22-22,0 1,0-1,0 1,0-1,0-21,22 22,-1-22,1 0,-22 0,21 0,1 0,-1 0,1 0</inkml:trace>
          <inkml:trace contextRef="#ctx0" brushRef="#br0" timeOffset="-369.1782">-107 86,'0'0,"0"0,0-21,-22 21,22 0,0 0,22 0,-1 0,1 0,-1 0,1 0,-22 21,0 1,0-1,0 22,0-21,0 21,-22-22,1 1,-1-1,-64 44,65-65,21 0</inkml:trace>
          <inkml:trace contextRef="#ctx0" brushRef="#br1" timeOffset="6601.7118">1205-279,'0'0</inkml:trace>
          <inkml:trace contextRef="#ctx0" brushRef="#br0" timeOffset="1263.4608">-43 1076,'0'-22,"0"22,0-21,-21 21,21 0,-22 0,1 21,-1 1,1 21,21-22,-22 1,22-1,0 1,0-1,22-21,-1 0,1 0,-1 0,1 0,-1 0,1 0,-1 0,-21-21,22-1,-1 1,-21-1,22 1,-1-22,-21 21,22 1,-22-1,21 22,-21 0,0 22,0-1,-21 22,21 22,-22-1,1-21,-1 22,1-1,-1-21,-150 108,151-151,21 0,0-22,0 22,0-21,0-1,0 1,21 21,1 0,-1 0,1 0,21 0,-22 0,22 0,0 0,0-22,0 22,-21-21,21 21,-22-22,-21 22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34:03.453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9D40BCAD-A517-4D7F-9671-C58ABA79BF79}" emma:medium="tactile" emma:mode="ink">
          <msink:context xmlns:msink="http://schemas.microsoft.com/ink/2010/main" type="inkDrawing" rotatedBoundingBox="8217,3678 12174,3226 12197,3420 8239,3871" semanticType="underline" shapeName="Other">
            <msink:sourceLink direction="with" ref="{CF13B801-2620-4819-9C38-5441CF705E7D}"/>
          </msink:context>
        </emma:interpretation>
      </emma:emma>
    </inkml:annotationXML>
    <inkml:trace contextRef="#ctx0" brushRef="#br0">22 387,'-22'0,"22"0,22 22,-1-22,44 21,21-21,21 0,44 0,21 0,21-21,-21 21,22-22,0 1,-1-1,-21 22,-21-21,0-1,-22 22,0-21,0 21,0-22,-22 1,1-1,-1-21,1 21,0-21,-1 0,-21 22,-21-1,21 22,-22-21,1 21,-1 0,1 0,-22 0,0 0,0 21,-22-21,22 22,-21-22,43 86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34:05.193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859CEFB1-F05D-4FB1-9AFA-4FF5A31A1001}" emma:medium="tactile" emma:mode="ink">
          <msink:context xmlns:msink="http://schemas.microsoft.com/ink/2010/main" type="inkDrawing" rotatedBoundingBox="8363,5618 9199,4300 9633,4575 8798,5894" semanticType="callout" shapeName="Other">
            <msink:sourceLink direction="with" ref="{BBBD703B-AA80-47DD-AEEC-87649DBCC497}"/>
          </msink:context>
        </emma:interpretation>
      </emma:emma>
    </inkml:annotationXML>
    <inkml:trace contextRef="#ctx0" brushRef="#br0">0 709,'0'22,"0"21,0 43,21 0,1 22,-1-22,1 0,-1-22,1 1,-1-44,1 1,21-711,-22 625,44-151,-22 172,-22 0,22 0,0 0,0 0,0 0,-21 21,21 1,-21-1,-1 1,22-1,-21 1,-1 21,22-22,-21 1,-22 21,21 0,1 0,-1 0,-21 0,22 0,-22 21,0 1,0 21</inkml:trace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34:02.605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DA9F0713-D8AA-4BE2-AA2A-1ABCF785EF59}" emma:medium="tactile" emma:mode="ink">
          <msink:context xmlns:msink="http://schemas.microsoft.com/ink/2010/main" type="writingRegion" rotatedBoundingBox="8031,2943 12057,1023 13726,4522 9700,6442"/>
        </emma:interpretation>
      </emma:emma>
    </inkml:annotationXML>
    <inkml:traceGroup>
      <inkml:annotationXML>
        <emma:emma xmlns:emma="http://www.w3.org/2003/04/emma" version="1.0">
          <emma:interpretation id="{DB275EC2-3560-4854-BCBB-984DEC0C1593}" emma:medium="tactile" emma:mode="ink">
            <msink:context xmlns:msink="http://schemas.microsoft.com/ink/2010/main" type="paragraph" rotatedBoundingBox="8318,2414 10628,1912 10810,2749 8500,325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F1B7627-8329-47CA-A7A2-943157E2CD89}" emma:medium="tactile" emma:mode="ink">
              <msink:context xmlns:msink="http://schemas.microsoft.com/ink/2010/main" type="inkBullet" rotatedBoundingBox="8411,2839 8864,2740 8909,2943 8455,3042"/>
            </emma:interpretation>
            <emma:one-of disjunction-type="recognition" id="oneOf0">
              <emma:interpretation id="interp0" emma:lang="en-US" emma:confidence="0">
                <emma:literal>-</emma:literal>
              </emma:interpretation>
            </emma:one-of>
          </emma:emma>
        </inkml:annotationXML>
        <inkml:trace contextRef="#ctx0" brushRef="#br0">1140-3076,'22'0,"128"150,-128-107,-65 65,21-87,1 1,21-22,43 0,0 0,21 0,-21 0,0 0,-21 21,-1 1,-21 43,0-22,0 0,-21 21,-22-42,-22 21,1-43,-1 43</inkml:trace>
      </inkml:traceGroup>
      <inkml:traceGroup>
        <inkml:annotationXML>
          <emma:emma xmlns:emma="http://www.w3.org/2003/04/emma" version="1.0">
            <emma:interpretation id="{CF13B801-2620-4819-9C38-5441CF705E7D}" emma:medium="tactile" emma:mode="ink">
              <msink:context xmlns:msink="http://schemas.microsoft.com/ink/2010/main" type="line" rotatedBoundingBox="9428,2173 10628,1912 10810,2749 9610,3010">
                <msink:destinationLink direction="with" ref="{9D40BCAD-A517-4D7F-9671-C58ABA79BF79}"/>
              </msink:context>
            </emma:interpretation>
          </emma:emma>
        </inkml:annotationXML>
        <inkml:traceGroup>
          <inkml:annotationXML>
            <emma:emma xmlns:emma="http://www.w3.org/2003/04/emma" version="1.0">
              <emma:interpretation id="{DA53687E-7865-4B5D-985D-2144EC53B517}" emma:medium="tactile" emma:mode="ink">
                <msink:context xmlns:msink="http://schemas.microsoft.com/ink/2010/main" type="inkWord" rotatedBoundingBox="9428,2173 10628,1912 10810,2749 9610,3010"/>
              </emma:interpretation>
              <emma:one-of disjunction-type="recognition" id="oneOf1">
                <emma:interpretation id="interp1" emma:lang="en-US" emma:confidence="0">
                  <emma:literal>-33</emma:literal>
                </emma:interpretation>
                <emma:interpretation id="interp2" emma:lang="en-US" emma:confidence="0">
                  <emma:literal>.33</emma:literal>
                </emma:interpretation>
                <emma:interpretation id="interp3" emma:lang="en-US" emma:confidence="0">
                  <emma:literal>33</emma:literal>
                </emma:interpretation>
                <emma:interpretation id="interp4" emma:lang="en-US" emma:confidence="0">
                  <emma:literal>-3</emma:literal>
                </emma:interpretation>
                <emma:interpretation id="interp5" emma:lang="en-US" emma:confidence="0">
                  <emma:literal>€33</emma:literal>
                </emma:interpretation>
              </emma:one-of>
            </emma:emma>
          </inkml:annotationXML>
          <inkml:trace contextRef="#ctx0" brushRef="#br0" timeOffset="-1770.3723">-817-2345,'0'0,"21"22,1-1,-1 1,22-1,0 1,22-1,-22-21,21 0,1 0,-22-21,21-1</inkml:trace>
          <inkml:trace contextRef="#ctx0" brushRef="#br0" timeOffset="-1015.9489">280-2646,'21'0,"-21"-21,0 21,22-22,-22 22,21-22,-21 44</inkml:trace>
          <inkml:trace contextRef="#ctx0" brushRef="#br0" timeOffset="-520.1253">602-3076,'0'-22,"22"22,-1 0,1 0,-1 0,22 22,-21-1,-1 22,1 0,-22 0,-108 108,151-151,0 0,22 64,-1 23,-64-44,0 21,0 1,-43-1,22-21,-22 0,21-21,-21-22,22 0,-1 0,1 0,-1 0,22-22,-21 1</inkml:trace>
        </inkml:traceGroup>
      </inkml:traceGroup>
    </inkml:traceGroup>
    <inkml:traceGroup>
      <inkml:annotationXML>
        <emma:emma xmlns:emma="http://www.w3.org/2003/04/emma" version="1.0">
          <emma:interpretation id="{EEAFA0F7-36E4-4048-8E64-54C1E1E4D482}" emma:medium="tactile" emma:mode="ink">
            <msink:context xmlns:msink="http://schemas.microsoft.com/ink/2010/main" type="paragraph" rotatedBoundingBox="8975,4923 13001,3003 13726,4522 9700,644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DA2D19D-6C31-4F31-8382-2148F96F0737}" emma:medium="tactile" emma:mode="ink">
              <msink:context xmlns:msink="http://schemas.microsoft.com/ink/2010/main" type="line" rotatedBoundingBox="8975,4923 13001,3003 13726,4522 9700,6442"/>
            </emma:interpretation>
          </emma:emma>
        </inkml:annotationXML>
        <inkml:traceGroup>
          <inkml:annotationXML>
            <emma:emma xmlns:emma="http://www.w3.org/2003/04/emma" version="1.0">
              <emma:interpretation id="{BBBD703B-AA80-47DD-AEEC-87649DBCC497}" emma:medium="tactile" emma:mode="ink">
                <msink:context xmlns:msink="http://schemas.microsoft.com/ink/2010/main" type="inkWord" rotatedBoundingBox="9960,4454 13001,3003 13726,4522 10684,5973">
                  <msink:destinationLink direction="with" ref="{859CEFB1-F05D-4FB1-9AFA-4FF5A31A1001}"/>
                </msink:context>
              </emma:interpretation>
              <emma:one-of disjunction-type="recognition" id="oneOf2">
                <emma:interpretation id="interp6" emma:lang="en-US" emma:confidence="0">
                  <emma:literal>2xha,=</emma:literal>
                </emma:interpretation>
                <emma:interpretation id="interp7" emma:lang="en-US" emma:confidence="0">
                  <emma:literal>2Xha,=</emma:literal>
                </emma:interpretation>
                <emma:interpretation id="interp8" emma:lang="en-US" emma:confidence="0">
                  <emma:literal>Zima,"</emma:literal>
                </emma:interpretation>
                <emma:interpretation id="interp9" emma:lang="en-US" emma:confidence="0">
                  <emma:literal>2×76</emma:literal>
                </emma:interpretation>
                <emma:interpretation id="interp10" emma:lang="en-US" emma:confidence="0">
                  <emma:literal>2×76=6</emma:literal>
                </emma:interpretation>
              </emma:one-of>
            </emma:emma>
          </inkml:annotationXML>
          <inkml:trace contextRef="#ctx0" brushRef="#br0" timeOffset="3820.6251">1355-452,'0'22,"0"42,-21 1,-1 42,1-21,-1 0,1 0,-1-21,22-22,-21 0,21-22,-22-42</inkml:trace>
          <inkml:trace contextRef="#ctx0" brushRef="#br0" timeOffset="4089.6854">1011-258,'43'21,"0"22,22 0,21 0,-22-21,1 21,-1 0,-21-22,-21 1,-1-1,1-21,-22 22,0-22,0 0</inkml:trace>
          <inkml:trace contextRef="#ctx0" brushRef="#br0" timeOffset="4852.82">1807-581,'0'-21,"21"21,1 21,-1 22,1 22,-1-1,22 151,-21-172,-22-21,0-1,22-21,-22 0,21-21,-21-22,0 21,0-21,22 0,-22-21,0 21,0-22,0 1,0-1,0 1,0-1,-22 0,22-21,0 22,0-1,0 1,0 21,0-22,0 22,0 0,0 0,0 22,0 21,22 0,-1 0,22 0,22 21,-1 22,22-21,0-1,0-21,-21 22,-1-1,1-21,-22 0,0 0,0 22,-22-22,1 0,-22 0,21 0,-21 21,-21 22</inkml:trace>
          <inkml:trace contextRef="#ctx0" brushRef="#br0" timeOffset="5555.2257">2710-688,'0'0,"0"21</inkml:trace>
          <inkml:trace contextRef="#ctx0" brushRef="#br0" timeOffset="7273.849">2646-1097,'21'0,"22"0,22-22,21 1,0 21,0-22,22 22,-22 0,0-21,0 21,-22 0,1-22,-22 22,0-21,-22 21,-21-22</inkml:trace>
          <inkml:trace contextRef="#ctx0" brushRef="#br0" timeOffset="6093.9752">3012-990,'0'22,"-65"365,65-279,43-87,-21 1,-1-1,22-21,0 0,-21 0,21-21,-22-1,1-21,-1 22,-21-22,0 0,0 21,0 1,0-1,0 1,-21 21,21 21,-22 1,1 21,-1 0,22 0,0-22,0 1,0-1,0 1</inkml:trace>
          <inkml:trace contextRef="#ctx0" brushRef="#br0" timeOffset="6573.1176">3463-775,'22'0,"-1"0,1-21,21 21,-22-22,44 1,-44-1,1 1,-1-1,1 22,-22 0,21-21,-21 21,22 0,-22-22,21 22,-21 0,22 22,-22 21,0 0,0 0,0 21,-22-20,22 20,0 1,-21-1,21-21,-22 0,22 22,-21-22</inkml:trace>
          <inkml:trace contextRef="#ctx0" brushRef="#br0" timeOffset="8012.9438">3463-1699,'22'-22,"-1"22,22-22,0 1,0 21,0-22,0 22,0 0,0 0,-43 0,0 43</inkml:trace>
          <inkml:trace contextRef="#ctx0" brushRef="#br0" timeOffset="7812.8778">3442-2022,'43'0,"0"0,0 0,21 0,-21 0,22-22,-44 22,22 0,-21-21</inkml:trace>
          <inkml:trace contextRef="#ctx0" brushRef="#br0" timeOffset="3267.1013">0 43,'0'0,"0"0,43-22,0 22,22-21,-1 21,-21 0,22 0,-44 0,1 43,-22 0,0 21,0 1,-43 0,0-1,-22-21,22 0,0 0,22-21,42-44,-21 22,22 0,-1 0,1 0,21 0,0 0,21 0,-21 0,22 0,-22 0,0 0,0 0,-22 0,1 0,-1 0,-21-21,0-1,-21 22</inkml:trace>
        </inkml:traceGroup>
      </inkml:traceGroup>
    </inkml:traceGroup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39:18.661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Group>
    <inkml:annotationXML>
      <emma:emma xmlns:emma="http://www.w3.org/2003/04/emma" version="1.0">
        <emma:interpretation id="{0C1F364B-1591-4B85-8AC0-C956F789EE14}" emma:medium="tactile" emma:mode="ink">
          <msink:context xmlns:msink="http://schemas.microsoft.com/ink/2010/main" type="writingRegion" rotatedBoundingBox="10884,33795 13831,33814 13830,34008 10883,33989"/>
        </emma:interpretation>
      </emma:emma>
    </inkml:annotationXML>
    <inkml:traceGroup>
      <inkml:annotationXML>
        <emma:emma xmlns:emma="http://www.w3.org/2003/04/emma" version="1.0">
          <emma:interpretation id="{7D072D64-4467-4657-A6A7-99BC73062D1D}" emma:medium="tactile" emma:mode="ink">
            <msink:context xmlns:msink="http://schemas.microsoft.com/ink/2010/main" type="paragraph" rotatedBoundingBox="10884,33795 13831,33814 13830,34008 10883,3398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8744423-8CD2-42D4-862A-69593E1C6B17}" emma:medium="tactile" emma:mode="ink">
              <msink:context xmlns:msink="http://schemas.microsoft.com/ink/2010/main" type="line" rotatedBoundingBox="10884,33795 13831,33814 13830,34008 10883,33989"/>
            </emma:interpretation>
          </emma:emma>
        </inkml:annotationXML>
        <inkml:traceGroup>
          <inkml:annotationXML>
            <emma:emma xmlns:emma="http://www.w3.org/2003/04/emma" version="1.0">
              <emma:interpretation id="{4003BBB4-0420-4CDE-B808-2D8ED8AD92AF}" emma:medium="tactile" emma:mode="ink">
                <msink:context xmlns:msink="http://schemas.microsoft.com/ink/2010/main" type="inkWord" rotatedBoundingBox="10884,33835 11207,33837 11207,33922 10883,33919"/>
              </emma:interpretation>
              <emma:one-of disjunction-type="recognition" id="oneOf0">
                <emma:interpretation id="interp0" emma:lang="en-US" emma:confidence="0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~</emma:literal>
                </emma:interpretation>
                <emma:interpretation id="interp3" emma:lang="en-US" emma:confidence="0">
                  <emma:literal>i</emma:literal>
                </emma:interpretation>
                <emma:interpretation id="interp4" emma:lang="en-US" emma:confidence="0">
                  <emma:literal>=</emma:literal>
                </emma:interpretation>
              </emma:one-of>
            </emma:emma>
          </inkml:annotationXML>
          <inkml:trace contextRef="#ctx0" brushRef="#br0">0 0</inkml:trace>
          <inkml:trace contextRef="#ctx0" brushRef="#br0" timeOffset="3031.9334">-22 64,'0'-21,"22"21,21 0,-22 0,1 0,-1 0,1 0,-1 0,1 0,-1 0,1 0,-1 0,1 0,-1 0,1 0,-22 43</inkml:trace>
        </inkml:traceGroup>
        <inkml:traceGroup>
          <inkml:annotationXML>
            <emma:emma xmlns:emma="http://www.w3.org/2003/04/emma" version="1.0">
              <emma:interpretation id="{5AFB58B8-CE21-46AB-BB69-8D85AE228E58}" emma:medium="tactile" emma:mode="ink">
                <msink:context xmlns:msink="http://schemas.microsoft.com/ink/2010/main" type="inkWord" rotatedBoundingBox="12971,33835 13272,33837 13271,33922 12970,33920"/>
              </emma:interpretation>
              <emma:one-of disjunction-type="recognition" id="oneOf1">
                <emma:interpretation id="interp5" emma:lang="en-US" emma:confidence="0">
                  <emma:literal>-</emma:literal>
                </emma:interpretation>
                <emma:interpretation id="interp6" emma:lang="en-US" emma:confidence="0">
                  <emma:literal>_</emma:literal>
                </emma:interpretation>
                <emma:interpretation id="interp7" emma:lang="en-US" emma:confidence="0">
                  <emma:literal>\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&gt;</emma:literal>
                </emma:interpretation>
              </emma:one-of>
            </emma:emma>
          </inkml:annotationXML>
          <inkml:trace contextRef="#ctx0" brushRef="#br0" timeOffset="1368.9635">2086 0,'-21'0,"42"0,1 0,21 21,0-21,-22 22,22-22,-21 0,21 0,-21 0,-1 0,-21 21,-21-21,21 22,0-22</inkml:trace>
        </inkml:traceGroup>
        <inkml:traceGroup>
          <inkml:annotationXML>
            <emma:emma xmlns:emma="http://www.w3.org/2003/04/emma" version="1.0">
              <emma:interpretation id="{C65963B5-6466-48DC-AFA0-E348FBD08C79}" emma:medium="tactile" emma:mode="ink">
                <msink:context xmlns:msink="http://schemas.microsoft.com/ink/2010/main" type="inkWord" rotatedBoundingBox="13595,33813 13831,33814 13830,34008 13594,34007"/>
              </emma:interpretation>
              <emma:one-of disjunction-type="recognition" id="oneOf2">
                <emma:interpretation id="interp10" emma:lang="en-US" emma:confidence="0">
                  <emma:literal>2</emma:literal>
                </emma:interpretation>
                <emma:interpretation id="interp11" emma:lang="en-US" emma:confidence="0">
                  <emma:literal>z</emma:literal>
                </emma:interpretation>
                <emma:interpretation id="interp12" emma:lang="en-US" emma:confidence="0">
                  <emma:literal>Z</emma:literal>
                </emma:interpretation>
                <emma:interpretation id="interp13" emma:lang="en-US" emma:confidence="0">
                  <emma:literal>1</emma:literal>
                </emma:interpretation>
                <emma:interpretation id="interp14" emma:lang="en-US" emma:confidence="0">
                  <emma:literal>7</emma:literal>
                </emma:interpretation>
              </emma:one-of>
            </emma:emma>
          </inkml:annotationXML>
          <inkml:trace contextRef="#ctx0" brushRef="#br0" timeOffset="1847.0018">2689 21,'21'-21,"1"21,-1 0,1-22,-1 22,1 0,-1 0,-21 22,0 21,-21-22,21 1,-22-1,22 1,0-1,0-21,0 22,22-22,21-22,-22 1,22 21</inkml:trace>
        </inkml:traceGroup>
      </inkml:traceGroup>
    </inkml:traceGroup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40:54.96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ABB52CA0-3883-4C44-880E-803A710A76C2}" emma:medium="tactile" emma:mode="ink">
          <msink:context xmlns:msink="http://schemas.microsoft.com/ink/2010/main" type="writingRegion" rotatedBoundingBox="11194,40080 10964,41415 10587,41350 10817,40015"/>
        </emma:interpretation>
      </emma:emma>
    </inkml:annotationXML>
    <inkml:traceGroup>
      <inkml:annotationXML>
        <emma:emma xmlns:emma="http://www.w3.org/2003/04/emma" version="1.0">
          <emma:interpretation id="{A4979726-AB16-4733-B5DD-163A70DEE4AB}" emma:medium="tactile" emma:mode="ink">
            <msink:context xmlns:msink="http://schemas.microsoft.com/ink/2010/main" type="paragraph" rotatedBoundingBox="11194,40080 10964,41415 10587,41350 10817,4001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08EC67D-6A5F-413A-8367-8B0346B57B51}" emma:medium="tactile" emma:mode="ink">
              <msink:context xmlns:msink="http://schemas.microsoft.com/ink/2010/main" type="line" rotatedBoundingBox="11194,40080 10964,41415 10587,41350 10817,40015"/>
            </emma:interpretation>
          </emma:emma>
        </inkml:annotationXML>
        <inkml:traceGroup>
          <inkml:annotationXML>
            <emma:emma xmlns:emma="http://www.w3.org/2003/04/emma" version="1.0">
              <emma:interpretation id="{EDB4119D-5907-4F83-AD26-A8BCDE81862A}" emma:medium="tactile" emma:mode="ink">
                <msink:context xmlns:msink="http://schemas.microsoft.com/ink/2010/main" type="inkWord" rotatedBoundingBox="11168,40076 11118,40368 10879,40327 10930,40034"/>
              </emma:interpretation>
              <emma:one-of disjunction-type="recognition" id="oneOf0">
                <emma:interpretation id="interp0" emma:lang="en-US" emma:confidence="1">
                  <emma:literal>~</emma:literal>
                </emma:interpretation>
                <emma:interpretation id="interp1" emma:lang="en-US" emma:confidence="0">
                  <emma:literal>.</emma:literal>
                </emma:interpretation>
                <emma:interpretation id="interp2" emma:lang="en-US" emma:confidence="0">
                  <emma:literal>•</emma:literal>
                </emma:interpretation>
                <emma:interpretation id="interp3" emma:lang="en-US" emma:confidence="0">
                  <emma:literal>M</emma:literal>
                </emma:interpretation>
                <emma:interpretation id="interp4" emma:lang="en-US" emma:confidence="0">
                  <emma:literal>N</emma:literal>
                </emma:interpretation>
              </emma:one-of>
            </emma:emma>
          </inkml:annotationXML>
          <inkml:trace contextRef="#ctx0" brushRef="#br0">193-882,'22'0,"-1"0,1 0,-1 0,1 0,-1 22,-21-1,0 22,0-21,0-1,-86 108,86-107,22-22,21 21,-22-21,22 0,-21 0</inkml:trace>
        </inkml:traceGroup>
        <inkml:traceGroup>
          <inkml:annotationXML>
            <emma:emma xmlns:emma="http://www.w3.org/2003/04/emma" version="1.0">
              <emma:interpretation id="{68232C85-D551-4AA9-ADC2-591780FF8369}" emma:medium="tactile" emma:mode="ink">
                <msink:context xmlns:msink="http://schemas.microsoft.com/ink/2010/main" type="inkWord" rotatedBoundingBox="11042,40962 10964,41415 10587,41350 10665,40897"/>
              </emma:interpretation>
              <emma:one-of disjunction-type="recognition" id="oneOf1">
                <emma:interpretation id="interp5" emma:lang="en-US" emma:confidence="0">
                  <emma:literal>Isla.</emma:literal>
                </emma:interpretation>
                <emma:interpretation id="interp6" emma:lang="en-US" emma:confidence="0">
                  <emma:literal>Isla</emma:literal>
                </emma:interpretation>
                <emma:interpretation id="interp7" emma:lang="en-US" emma:confidence="0">
                  <emma:literal>Isa.</emma:literal>
                </emma:interpretation>
                <emma:interpretation id="interp8" emma:lang="en-US" emma:confidence="0">
                  <emma:literal>Iola</emma:literal>
                </emma:interpretation>
                <emma:interpretation id="interp9" emma:lang="en-US" emma:confidence="0">
                  <emma:literal>Iola.</emma:literal>
                </emma:interpretation>
              </emma:one-of>
            </emma:emma>
          </inkml:annotationXML>
          <inkml:trace contextRef="#ctx0" brushRef="#br0" timeOffset="-3679.6252">0 43,'21'0,"1"0,-22 0,21-21,1-1,-22 22,21 0,-21 0,22 0,-22 0,0 22,0-1,21 1,-21-22,0 21,0 1,0-1,0-21,-21 0,21 22,-22-1,22-21,-21 22,21-22,-22 21,22 1,22-22,-1 0,-21 0,22 0,-1 0,1 0,-22 0,21 0</inkml:trace>
          <inkml:trace contextRef="#ctx0" brushRef="#br0" timeOffset="-1431.2707">-86 65,'0'0,"21"0,22 0,22 0,-22 0,21 0,-21 0,-21 0,21-22,-22 22,-21-21,-21 21,-1 0,-21 0,22 0,-1 0,1 0,-22 0,21 21,-21-21,22 22,-22-22,43 0,21 0,22 0,-21 0,-1 0,1 0,-44 0,1 0,-1 21,1-21,-1 0,22 43</inkml:trace>
          <inkml:trace contextRef="#ctx0" brushRef="#br0" timeOffset="-2094.7204">107 86,'0'-43,"0"86,0-43,0 22,0-1,0 1,0-1,0 1,0-1,0 1,0-1,0-21,0 22,0-1,0 1,0-22,0 0,22 0,-1 0,1 0,-22 0,21 0,1 0,-1 0,-21 0,22 0</inkml:trace>
          <inkml:trace contextRef="#ctx0" brushRef="#br0" timeOffset="-894.3884">107 151,'0'43,"0"0,-21 0,21 0,-22 0,22 0,0-22,0 1,0-22,0 0,22-22,-22 1,0-1,0 1,0-1,0 1,21-22,-21 21,0 1,0-1,0 1,0-1,0 44,0-1,0 22,0 0,0-21,0-1,0 1,0-44,0 1,0-22,22 21,-22 1,0-1,-22 65</inkml:trace>
        </inkml:traceGroup>
      </inkml:traceGroup>
    </inkml:traceGroup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53:50.788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AB72B5CB-EFB6-43BA-A7BA-59E92AA40D39}" emma:medium="tactile" emma:mode="ink">
          <msink:context xmlns:msink="http://schemas.microsoft.com/ink/2010/main" type="inkDrawing" rotatedBoundingBox="21083,36815 21128,36828 21123,36847 21077,36834" shapeName="Other"/>
        </emma:interpretation>
      </emma:emma>
    </inkml:annotationXML>
    <inkml:trace contextRef="#ctx0" brushRef="#br0">2334 5132,'0'-21,"0"21,-43 0</inkml:trace>
  </inkml:traceGroup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53:51.725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ACEEFBB6-000B-4703-96BB-EAF7F4FE7C9C}" emma:medium="tactile" emma:mode="ink">
          <msink:context xmlns:msink="http://schemas.microsoft.com/ink/2010/main" type="inkDrawing" rotatedBoundingBox="20284,37607 20306,37607 20306,37622 20284,37622" shapeName="Other"/>
        </emma:interpretation>
      </emma:emma>
    </inkml:annotationXML>
    <inkml:trace contextRef="#ctx0" brushRef="#br0">1517 5906,'-22'0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15:59.058"/>
    </inkml:context>
    <inkml:brush xml:id="br0">
      <inkml:brushProperty name="width" value="0.1" units="cm"/>
      <inkml:brushProperty name="height" value="0.1" units="cm"/>
      <inkml:brushProperty name="color" value="#808080"/>
    </inkml:brush>
    <inkml:brush xml:id="br1">
      <inkml:brushProperty name="width" value="0.1" units="cm"/>
      <inkml:brushProperty name="height" value="0.1" units="cm"/>
      <inkml:brushProperty name="color" value="#ED1C24"/>
    </inkml:brush>
    <inkml:brush xml:id="br2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B42F2EC5-FBE7-4687-B3BC-466B23A77E2A}" emma:medium="tactile" emma:mode="ink">
          <msink:context xmlns:msink="http://schemas.microsoft.com/ink/2010/main" type="writingRegion" rotatedBoundingBox="25704,26947 31206,27290 31108,28864 25606,28520"/>
        </emma:interpretation>
      </emma:emma>
    </inkml:annotationXML>
    <inkml:traceGroup>
      <inkml:annotationXML>
        <emma:emma xmlns:emma="http://www.w3.org/2003/04/emma" version="1.0">
          <emma:interpretation id="{6DDA01D9-A39B-4747-9A7F-0180316E3E57}" emma:medium="tactile" emma:mode="ink">
            <msink:context xmlns:msink="http://schemas.microsoft.com/ink/2010/main" type="paragraph" rotatedBoundingBox="25704,26947 31206,27290 31108,28864 25606,285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BEBD411-BD19-42D8-93D9-F93569AC32FC}" emma:medium="tactile" emma:mode="ink">
              <msink:context xmlns:msink="http://schemas.microsoft.com/ink/2010/main" type="line" rotatedBoundingBox="25704,26947 31206,27290 31108,28864 25606,28520"/>
            </emma:interpretation>
          </emma:emma>
        </inkml:annotationXML>
        <inkml:traceGroup>
          <inkml:annotationXML>
            <emma:emma xmlns:emma="http://www.w3.org/2003/04/emma" version="1.0">
              <emma:interpretation id="{AFD3E0EA-D1A6-45DD-96AA-F391C51D9F49}" emma:medium="tactile" emma:mode="ink">
                <msink:context xmlns:msink="http://schemas.microsoft.com/ink/2010/main" type="inkWord" rotatedBoundingBox="25687,27223 28411,27393 28330,28681 25606,28511"/>
              </emma:interpretation>
              <emma:one-of disjunction-type="recognition" id="oneOf0">
                <emma:interpretation id="interp0" emma:lang="en-US" emma:confidence="0">
                  <emma:literal>182.</emma:literal>
                </emma:interpretation>
                <emma:interpretation id="interp1" emma:lang="en-US" emma:confidence="0">
                  <emma:literal>182 .</emma:literal>
                </emma:interpretation>
                <emma:interpretation id="interp2" emma:lang="en-US" emma:confidence="0">
                  <emma:literal>152 .</emma:literal>
                </emma:interpretation>
                <emma:interpretation id="interp3" emma:lang="en-US" emma:confidence="0">
                  <emma:literal>$82.</emma:literal>
                </emma:interpretation>
                <emma:interpretation id="interp4" emma:lang="en-US" emma:confidence="0">
                  <emma:literal>Z. .</emma:literal>
                </emma:interpretation>
              </emma:one-of>
            </emma:emma>
          </inkml:annotationXML>
          <inkml:trace contextRef="#ctx0" brushRef="#br0">-1223-301,'35'0,"140"0,-140 0,-35 21,0 1,-35-1,35 1,-35-1,0 1,35-1,-35 1,0-22,35 21,-35 1,35-22,-35 0,35 21,0-21,-35 0,35 22,35-22,0 0,0 0,0 0,0 0,0 0,0 0,0 0,-35 0,35-22,-35 22,35 0,-35-21</inkml:trace>
          <inkml:trace contextRef="#ctx0" brushRef="#br0" timeOffset="-1646.8792">-1118-215</inkml:trace>
          <inkml:trace contextRef="#ctx0" brushRef="#br1" timeOffset="382572.5973">-873-22,'0'-21,"0"-1,-70 22,0 0,0 0,0 0,0 0,35 0,-35 22,35-1,-35 1,35-1,35 1,-35-1,35-21,0 22,0-1,0 1,0-1,35-21,0 22,0-1,35 1,-35-1,35 1,-35-1,0 1,0 0,0-1,0 1,-35 21,35-22,-35 1,0-1,0 1,0-1,-35 1,0-1,0-21,-35 22,35-22,-35 21,35-21,0 0,-35 0,35-21,0-1,0 1,0-1,0-21,0 22,35-1,0 1,0-1,0 1,0-1,0 1,0-1,0 0,0 1,0-22,-35 21</inkml:trace>
          <inkml:trace contextRef="#ctx0" brushRef="#br1" timeOffset="383142.9669">-1048-430,'0'-22,"0"22,35-21,0 21,0 0,0-22,35 22,-35 0,-35 22,0 21,-35 0,0 0,0 21,0-42,0 21,0-22,35 1,35-22,35 0,0 0,0-22,-35 1,-35-1</inkml:trace>
          <inkml:trace contextRef="#ctx0" brushRef="#br1" timeOffset="384374.4372">-593 559,'-35'22,"0"-1,0 22,35 0,-35-21,0-1,35 1,-35-1,35-21,0 22,-35-22,70 0</inkml:trace>
          <inkml:trace contextRef="#ctx0" brushRef="#br1" timeOffset="384744.2704">-803 581,'0'0,"35"0,0 21,-35 1,35-1,0 22,0-43,-35 22,35-1,0-21,-35 0,35 0</inkml:trace>
          <inkml:trace contextRef="#ctx0" brushRef="#br2" timeOffset="-20336.5722">1053 21,'0'0,"0"-21</inkml:trace>
        </inkml:traceGroup>
        <inkml:traceGroup>
          <inkml:annotationXML>
            <emma:emma xmlns:emma="http://www.w3.org/2003/04/emma" version="1.0">
              <emma:interpretation id="{B54B1138-8A29-4C60-9DB2-2121D23FCD85}" emma:medium="tactile" emma:mode="ink">
                <msink:context xmlns:msink="http://schemas.microsoft.com/ink/2010/main" type="inkWord" rotatedBoundingBox="30513,27247 31206,27290 31108,28864 30415,28820"/>
              </emma:interpretation>
              <emma:one-of disjunction-type="recognition" id="oneOf1">
                <emma:interpretation id="interp5" emma:lang="en-US" emma:confidence="0">
                  <emma:literal>s;</emma:literal>
                </emma:interpretation>
                <emma:interpretation id="interp6" emma:lang="en-US" emma:confidence="0">
                  <emma:literal>s:</emma:literal>
                </emma:interpretation>
                <emma:interpretation id="interp7" emma:lang="en-US" emma:confidence="0">
                  <emma:literal>S;</emma:literal>
                </emma:interpretation>
                <emma:interpretation id="interp8" emma:lang="en-US" emma:confidence="0">
                  <emma:literal>S:</emma:literal>
                </emma:interpretation>
                <emma:interpretation id="interp9" emma:lang="en-US" emma:confidence="0">
                  <emma:literal>sy:</emma:literal>
                </emma:interpretation>
              </emma:one-of>
            </emma:emma>
          </inkml:annotationXML>
          <inkml:trace contextRef="#ctx0" brushRef="#br1" timeOffset="387436.8158">3463-22,'0'-21,"0"-1,0 22,-22-21,1 21,-1 0,1 0,-22 0,21 0,-21 0,22 21,-22-21,21 22,22-1,-21 1,21-22,129 236,-86-193,0 1,0-23,-22 22,1 0,-1 0,-21-21,0-1,-21 1,-1-22,1 21,-1-21,-21 0,0 0,22 0,-22-21,21-1,1-21,-1 22,22-1,0 1,0-1,0-21,0 22,0-1</inkml:trace>
          <inkml:trace contextRef="#ctx0" brushRef="#br1" timeOffset="387990.1241">3527-452,'0'0,"0"-21,22-1,-22 22,21 0,1 0,-1 0,1 0,-22 22,0-1,0 1,0 21,-22-22,-21 22,43-21,-21-22,21 21,0 1,21-22,22 21,-21-21,21 0,-22 0</inkml:trace>
          <inkml:trace contextRef="#ctx0" brushRef="#br1" timeOffset="390492.7619">3635 645,'0'-21,"-22"21,22 21,-21 1,-1-1,22 1,-21-22,21 21,0 1,86-1,-86-42,21-1,-21 1,22-1,-22 22,0-21,0 42,-22-21,22 22,-21 21,21-22,-22 22,22 0,0-21,0 21,0-22,0 1,0-1,0 1,-21-1,21-21,-22 22,1-22,-1 0,22 21,-21-21,-1 0,22-21,0-1,0 1,0-1,0 1,0-1,0 1,0 21,22 0,-1-22,1 22,-1 0,1 0,-1 0,1 0,-1 0,1 0,-1 0,1 0,-1-21,44-44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2:31.924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53E85F24-CAC2-49F6-A357-08D7A3DB44DE}" emma:medium="tactile" emma:mode="ink">
          <msink:context xmlns:msink="http://schemas.microsoft.com/ink/2010/main" type="writingRegion" rotatedBoundingBox="31273,27552 32012,28636 31537,28960 30798,27876"/>
        </emma:interpretation>
      </emma:emma>
    </inkml:annotationXML>
    <inkml:traceGroup>
      <inkml:annotationXML>
        <emma:emma xmlns:emma="http://www.w3.org/2003/04/emma" version="1.0">
          <emma:interpretation id="{3505504B-3174-4A52-8CFC-74D7706C0C01}" emma:medium="tactile" emma:mode="ink">
            <msink:context xmlns:msink="http://schemas.microsoft.com/ink/2010/main" type="paragraph" rotatedBoundingBox="31273,27552 32012,28636 31537,28960 30798,2787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B15B907-AA1F-47DB-AC9F-FA4A7EE28E9F}" emma:medium="tactile" emma:mode="ink">
              <msink:context xmlns:msink="http://schemas.microsoft.com/ink/2010/main" type="line" rotatedBoundingBox="31273,27552 32012,28636 31537,28960 30798,27876"/>
            </emma:interpretation>
          </emma:emma>
        </inkml:annotationXML>
        <inkml:traceGroup>
          <inkml:annotationXML>
            <emma:emma xmlns:emma="http://www.w3.org/2003/04/emma" version="1.0">
              <emma:interpretation id="{BF118744-BEE0-4E47-B218-E20940BED992}" emma:medium="tactile" emma:mode="ink">
                <msink:context xmlns:msink="http://schemas.microsoft.com/ink/2010/main" type="inkWord" rotatedBoundingBox="31273,27552 32012,28636 31537,28960 30798,27876"/>
              </emma:interpretation>
              <emma:one-of disjunction-type="recognition" id="oneOf0">
                <emma:interpretation id="interp0" emma:lang="en-US" emma:confidence="1">
                  <emma:literal>Sty</emma:literal>
                </emma:interpretation>
                <emma:interpretation id="interp1" emma:lang="en-US" emma:confidence="0">
                  <emma:literal>Styr</emma:literal>
                </emma:interpretation>
                <emma:interpretation id="interp2" emma:lang="en-US" emma:confidence="0">
                  <emma:literal>Stool</emma:literal>
                </emma:interpretation>
                <emma:interpretation id="interp3" emma:lang="en-US" emma:confidence="0">
                  <emma:literal>Sty.</emma:literal>
                </emma:interpretation>
                <emma:interpretation id="interp4" emma:lang="en-US" emma:confidence="0">
                  <emma:literal>Stood</emma:literal>
                </emma:interpretation>
              </emma:one-of>
            </emma:emma>
          </inkml:annotationXML>
          <inkml:trace contextRef="#ctx0" brushRef="#br0">344 43,'22'-22,"-22"22,0-21,-22 21,1 0,-1 0,-21 0,0 0,0 0,0 21,0-21,21 22,-21-22,43 21,-21-21,21 22,0-1,0 1,0 21,21-22,22 22,43 22,-43-22,0-22,0 23,22-1,-43-22,-22 1,0-1,0 1,0-1,-22-21,1 22,-23-22,23 21,-22-21,21 0,-21 0,22 0,-22-21,21-1,22 1,-21-1,-1 1,22-1,0 1,0-1,0 1,0 21,0-22,0 0</inkml:trace>
          <inkml:trace contextRef="#ctx0" brushRef="#br0" timeOffset="2024.1697">344 774,'22'0,"-22"0,21 22,-21-22,0 21,22 1,-1-1,-21 1,22-22,-1 21,1-21</inkml:trace>
          <inkml:trace contextRef="#ctx0" brushRef="#br0" timeOffset="1808.526">473 774,'-21'0,"-1"43,1 0,-1-21,1 21,21-22,-22 1,22-1</inkml:trace>
          <inkml:trace contextRef="#ctx0" brushRef="#br0" timeOffset="2678.2004">710 710,'-22'0,"22"0,-21 21,21 1,-22 21,22-22,0 1,0-1,0-21,22 0,-1 0,1 0,-22-21,21-1,-21 1,0 42,0 22,0 0,0 0,0 0,0 0,0 0,0 0,-21-21,21-1,-22-21,22 0,-21 0,-1 0,22 0,-21 0,21-21,0-1,0 22,0-43,0 22,21-1,1-21,-1 22,22-1,-21 1,-1 21,1 0,-1 0,1 0,21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3:15.795"/>
    </inkml:context>
    <inkml:brush xml:id="br0">
      <inkml:brushProperty name="width" value="0.1" units="cm"/>
      <inkml:brushProperty name="height" value="0.1" units="cm"/>
      <inkml:brushProperty name="color" value="#ED1C24"/>
    </inkml:brush>
    <inkml:brush xml:id="br1">
      <inkml:brushProperty name="width" value="0.1" units="cm"/>
      <inkml:brushProperty name="height" value="0.1" units="cm"/>
      <inkml:brushProperty name="color" value="#177D36"/>
    </inkml:brush>
    <inkml:brush xml:id="br2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1C0ECA3F-B1A5-43C4-8F8B-8114E19EC4AF}" emma:medium="tactile" emma:mode="ink">
          <msink:context xmlns:msink="http://schemas.microsoft.com/ink/2010/main" type="writingRegion" rotatedBoundingBox="29815,15249 35629,15298 35595,19409 29781,19361"/>
        </emma:interpretation>
      </emma:emma>
    </inkml:annotationXML>
    <inkml:traceGroup>
      <inkml:annotationXML>
        <emma:emma xmlns:emma="http://www.w3.org/2003/04/emma" version="1.0">
          <emma:interpretation id="{9C9494DB-C503-4EF4-B7A3-FECB8E0DD91E}" emma:medium="tactile" emma:mode="ink">
            <msink:context xmlns:msink="http://schemas.microsoft.com/ink/2010/main" type="paragraph" rotatedBoundingBox="29815,15249 35629,15298 35617,16715 29804,1666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3881181-B9EA-45D0-8706-B09877DA5B79}" emma:medium="tactile" emma:mode="ink">
              <msink:context xmlns:msink="http://schemas.microsoft.com/ink/2010/main" type="line" rotatedBoundingBox="29815,15249 35629,15298 35617,16715 29804,16666">
                <msink:destinationLink direction="with" ref="{59CB05A2-D8F6-45C7-ACE1-A00271A42E7E}"/>
              </msink:context>
            </emma:interpretation>
          </emma:emma>
        </inkml:annotationXML>
        <inkml:traceGroup>
          <inkml:annotationXML>
            <emma:emma xmlns:emma="http://www.w3.org/2003/04/emma" version="1.0">
              <emma:interpretation id="{8F51654F-98E8-4595-AEBB-146B56A5AD14}" emma:medium="tactile" emma:mode="ink">
                <msink:context xmlns:msink="http://schemas.microsoft.com/ink/2010/main" type="inkWord" rotatedBoundingBox="29815,15249 35629,15298 35617,16715 29804,16666"/>
              </emma:interpretation>
              <emma:one-of disjunction-type="recognition" id="oneOf0">
                <emma:interpretation id="interp0" emma:lang="en-US" emma:confidence="0">
                  <emma:literal>Ek@heclityigiyA)</emma:literal>
                </emma:interpretation>
                <emma:interpretation id="interp1" emma:lang="en-US" emma:confidence="0">
                  <emma:literal>Ethicality-is A1</emma:literal>
                </emma:interpretation>
                <emma:interpretation id="interp2" emma:lang="en-US" emma:confidence="0">
                  <emma:literal>Ethicality-is*</emma:literal>
                </emma:interpretation>
                <emma:interpretation id="interp3" emma:lang="en-US" emma:confidence="0">
                  <emma:literal>Ethicality-ight I</emma:literal>
                </emma:interpretation>
                <emma:interpretation id="interp4" emma:lang="en-US" emma:confidence="0">
                  <emma:literal>Ethicality-ight b</emma:literal>
                </emma:interpretation>
              </emma:one-of>
            </emma:emma>
          </inkml:annotationXML>
          <inkml:trace contextRef="#ctx0" brushRef="#br0">1236 280,'0'0,"-28"21,1 1,-28 42,28 22,-27 0,26 0,28-21,0 21,28-22,-1-20,27-1,1 0,27-22,0-21,0 0,0 0</inkml:trace>
          <inkml:trace contextRef="#ctx0" brushRef="#br0" timeOffset="1634.8104">1864 366,'0'0,"0"-22,-27 22,0 43,-1-21,1 21,-28 0,28 0,-28 0,55 0,-27 0,27 0,27 0,28 21,0-21,-1 1,1-1,0-22,-1 1,-26-22,26 21</inkml:trace>
          <inkml:trace contextRef="#ctx0" brushRef="#br0" timeOffset="2319.4024">2247 473,'-27'-21,"54"21,28 0,-28 0,28 21,-28 22,-27-21,27 42,-27-21,0 0,-54 0,26-21,-26 21,-1-22,28-21,-1 0,28 0,-27 0,27-21,0-1</inkml:trace>
          <inkml:trace contextRef="#ctx0" brushRef="#br0" timeOffset="2566.8148">2520 430,'0'43,"-27"0,0 0,-1 0,28 0,0-21,0-1,28 1,-1-1,0-21,28 0,0 0,-1-21,-26-1,-1 1</inkml:trace>
          <inkml:trace contextRef="#ctx0" brushRef="#br0" timeOffset="2767.0286">2848 602,'0'0,"28"0,-1 0,0 0,1 0,-1 0,0 0,0 0,1 0</inkml:trace>
          <inkml:trace contextRef="#ctx0" brushRef="#br0" timeOffset="3083.3144">3203 495,'28'-22,"-56"44,83-44,0 22,-28 0,0 22,28 21,-28-22,-27 22,28 0,-28 0,0 0,0 0,-28-21,-26-1,26 1,-26-1,26-21,-26 0,26 0,28-21</inkml:trace>
          <inkml:trace contextRef="#ctx0" brushRef="#br0" timeOffset="3352.4599">3504 473,'0'0,"27"-21,-54 42,0 22,27 0,-28 0,28 0,0 0,0-21,0-1,55 1,-28-22,1 0,26 0,-26 0,26-22,-26 1,-28-22</inkml:trace>
          <inkml:trace contextRef="#ctx0" brushRef="#br0" timeOffset="3537.3723">3176 301,'55'0,"-1"0,1 0,27 0,-27-21,-1-1,1 22</inkml:trace>
          <inkml:trace contextRef="#ctx0" brushRef="#br0" timeOffset="3922.8229">3832 495,'27'0,"1"0,-1 21,0 1,28 21,-28 0,1 0,-28 21,0 22,0-21,-55 0,0 21,-245 64</inkml:trace>
          <inkml:trace contextRef="#ctx0" brushRef="#br1" timeOffset="23094.4915">1236 366,'27'-22,"-27"1,-27 42,27 1,-28-1,1 22,0-21,27 21,-28 0,1-22,27 22,-27-21,27 21,0-22,0 1,0-1,0 1,0-1,0 22,0-21,-27-1,27 1,0 0,0-1,0 1,0-1,27 1,-27-1,27 1,-27-1,0 22,0-21,0-1,27-21,-27 22,0-22,0 0,0 21,28-21,-28 22,27-22,0 0,-27 0,-27 0</inkml:trace>
          <inkml:trace contextRef="#ctx0" brushRef="#br1" timeOffset="27940.7678">1263 860,'0'22,"0"21,0 0,0 0,27 0,1 0,26-21,1 21,0 0,-28-22,28 1,-28-1,-27 1,27-22,-27 21,28-21,-1 0,0 0,-27-21,28 21,-56 0,28 0,-27 0,0-22,-1 22,-26-21,-1 21,28-22,-28 1,28 21,-1-22,1 1,0 21,-1-22,28 22,-27-129,27 108,0-1,0 22,0-21,0-1,0 1,0-1,0 0,0 1,0-1,0 1,0-1,0 1,0-22,0 21,0 1,0-1,0 1,0-22,0 21,0 1,27-1,-27 1,0-22,0 21,28 1,-28 21,27-22,-27 22,0-21,0-1,0 1,0 21,0-22,0 1,-27 21,27-22,-28 22,28-21,-27 21,27-22,-27 22,27-21,-28 42,28 1,0-1,0 22,-27 0,27 22,0-1,0 1,0-22,0 21,0 1,0-22,0 0,-27 0,27-22,0 23,0-44,0 21,0-42,0 21,27-22,-27 0,0-21,0 22,0-22,0 0,0-22,0 22,0-21,0-1,0 22,0 0,0 0,27 0,1 0,-28 22,27-1,-27-21,0 22,27-1,-27 22,0-21,0-1,0 22,0-21,28 21,-28-22,0 1,27 21,-27-22,0 22,0-21,0 42,-27 44,-1-22,1 43,-28 0,55 0,-27 0,27 0,0-22,0-21,0 0,0 0,27-21,-27-1,28 1,-28-1,0 1,0-22,0 21,27 1,-27 0,0 21,0-22,27 1,-27-1,0-21,28 22,-28-22,0 21,27-21,-27 22,27-22,-27 0,0 21,28-21,-28 22,27-1,-27 1,0-1,27-21,-27 22,0-22,28 21,-28-21,27 22,0-1,1 1,-28-22,0 21,27-21,-54 0,-1-21,-26-1,-28 1,27-1,0-21,55 22,-27-1,54 22,28 0,27 0,-27 22,27 21,-28-22,-26 1,-1-1,0 1,-81-44,26 1,-26-1,-1 1,28-1,-1 1,28 21,28 0,-28 0,27 43,0-43</inkml:trace>
          <inkml:trace contextRef="#ctx0" brushRef="#br1" timeOffset="22032.232">689 882,'0'0,"0"-22,-27 22,-28 0,28 0,-28 0,-27 0,28 0,-1 0,28 0,-28 0,0 0,-54 0,109-21,0 21,27-22,1 22,-1-21,0 21,1-22,-1 1,-27-1,27 1,1-1,-1 1,0-22,-27 21,28-21,-28 22,0-1,27 1,-27-1,0 1,0 21,0-22,-27 22,27 0,-28 0,1 0,0 0,-1-21,1-1,0 22,-1-21,1-1,0 1,-1 21,1-22,0 1,-1-1,1 1,0-1,27 1,0 21,0-22,0 22,27 0,0-21,28-1,-28 22,28 0,-28-21,28 21,0 0,-28-22,0 22,28-21,-28 21,1-22,-1 22,0 0,1 0,-1 0,0 0,1 0,-28 0,0 22,0-22,0 21,27-21,-27 22,0-44</inkml:trace>
          <inkml:trace contextRef="#ctx0" brushRef="#br0" timeOffset="-332.0522">744 65,'27'0,"-27"-22,0 1,-27 21,0-22,-1 22,-54 0,28 0,-28 22,0-22,27 21,-27-21,27 22,1-22,26 0,1 0,0 0,27 21,27-21,-27 22,27 21,1-22,-1 22,0 0,-27 0,28-21,-1 21,0 0,-27 0,0 0,0-22,0 22,-27 0,-28-21,28 21,0 0,-1 0,1 0,0-22,27 1,-28-1,28 1,-27-22,27 22,0-22,0 21,0 1,27-22,1 0,26 0,1 0,0 0,27 0,-28 0,28 0,-27 0,0 0,-1 0,1 0,-28 0,1 0,-28-22,0 1,0 21,0-22,0 0,-28 1</inkml:trace>
          <inkml:trace contextRef="#ctx0" brushRef="#br1" timeOffset="19208.4533">799 86,'0'-21,"-28"42</inkml:trace>
          <inkml:trace contextRef="#ctx0" brushRef="#br2" timeOffset="53301.7122">2739 817</inkml:trace>
          <inkml:trace contextRef="#ctx0" brushRef="#br2" timeOffset="53017.6866">2794 990,'-28'21,"28"1,0 21,0-22,0 1,0-1,0 1,0-1,0 1,28-1,-28 1,0 21,0-22,0 1</inkml:trace>
          <inkml:trace contextRef="#ctx0" brushRef="#br0" timeOffset="4940.3144">4543 387,'0'0,"0"0,-28 43,-26 0,26 22,28-1,0 22,0-43,0 22,55-22,-28 0,28-21,0-1</inkml:trace>
          <inkml:trace contextRef="#ctx0" brushRef="#br0" timeOffset="5888.3217">5007 430,'0'0,"-27"0,27 0,-27 22,-1 21,28 0,0-22,0 22,0-21,0-1,28-21,-1 0,0 0,0 0,28 0,-28-21,-27-22,28 21,-28-21,0 22,0-1,0 44,0-1,0 44,0-22,0 43,0-22,0 22,-28 1,1-23,0 22,-1-43,28 0,-54 0,27-21,-1-22,1 0,0 0,-1-43,28 0,0-22,0 1,28 21,-1-22,28 44,-28-23,0 23,0 21,1-22,26 22,-26 0,-28 0,27-21</inkml:trace>
          <inkml:trace contextRef="#ctx0" brushRef="#br0" timeOffset="6226.1233">5526 538,'0'0,"0"21,28-21,-1 22,0-22,28 0,-28 0,1 0,26-22,-26 1,-28-1,27 22,-27-21,-27 21,27 0,-28 0</inkml:trace>
          <inkml:trace contextRef="#ctx0" brushRef="#br0" timeOffset="6974.6536">6018 473,'0'0,"28"-21,-28-1,27 1,-54 21,-1 21,28 1,0 21,0-22,0 1,28-1,-1 1,0-22,1 0,-1 0,0 0,1 0,-28-43,27 21,0 1,-27-1,0 1,0 21,0 21,0 1,0 21,0 0,0 21,0 1,0-22,-27 21,27 1,-27 0,-1-22,1 0,27-22,-27 1,-1-22,1 0,0-22,-1 1,1-22,27 0,0-44,27 66,28-22,-28 21,1 1,26-1,-26 1,-1 21</inkml:trace>
          <inkml:trace contextRef="#ctx0" brushRef="#br0" timeOffset="7189.9242">5991 215,'27'0,"1"0,-1 0,0 0,28-21,-28-1,1 1,-1 21,-27-22</inkml:trace>
          <inkml:trace contextRef="#ctx0" brushRef="#br0" timeOffset="7460.0546">6538 172,'0'0,"27"0,0 22,-27-1,28 22,-28 22,27 21,-27 0,27 0,-27 0,-136 237</inkml:trace>
          <inkml:trace contextRef="#ctx0" brushRef="#br0" timeOffset="14542.0102">6838 108,'28'0,"-1"43,28-22,-1 22,1 22,27-1,-55 22,0 0,-27 22,0-1,-27 1,-28-22,1 0,-1 0,1-21,26-22,1 0</inkml:trace>
          <inkml:trace contextRef="#ctx0" brushRef="#br1" timeOffset="24714.1456">7002 237,'0'0,"0"-22,0 1,-27 21,27 21,27 1,0-1,1-21,-28 22,27-1,0 22,28-21,-28-1,1 1,-1 21,0-22,1 22,-1 0,-27 0,0 0,27 0,-27-21,0 21,0 0,0-22,0 1,0-1,0 1,-27 0,27-1,-27 1,-1-1,1 1,0-1,-1-21,1 22,27-22,0 21,-27 1,-1-22,28 0,-27 0,27 21,0-42,-27 21,-1-22,-26 1</inkml:trace>
          <inkml:trace contextRef="#ctx0" brushRef="#br1" timeOffset="32780.5151">6784 108,'0'-22,"-28"1,28-1,-27 1,27-1,-27 22,27-21,27 21,0 21,28 1,-28 21,1 0,26 0,-26 21,-1-21,0 0,137 194,-137-216,-27-21,28 43,-28-21,27-1,-27-21,0 22,0-1,0 1,0-22,0 43,0-22,0 1,0-1,0 1,0-1,0 1,0 0,0-1,0 1,0 21,0-22,0 1,0 21,-27-22,-1 1,28-1,0 1,-27-22,27 21,0 1,-27-1,27 1,0-1,-28 1,28-1,-27 1,27-1,0-21,0 22,-27-22,27 0,0 0,0 21,-28-21</inkml:trace>
        </inkml:traceGroup>
      </inkml:traceGroup>
    </inkml:traceGroup>
    <inkml:traceGroup>
      <inkml:annotationXML>
        <emma:emma xmlns:emma="http://www.w3.org/2003/04/emma" version="1.0">
          <emma:interpretation id="{DC1F4B80-D2FA-4CDE-B1FC-D52A75F792A6}" emma:medium="tactile" emma:mode="ink">
            <msink:context xmlns:msink="http://schemas.microsoft.com/ink/2010/main" type="paragraph" rotatedBoundingBox="34335,16223 35264,19233 34510,19466 33581,16456" alignmentLevel="2"/>
          </emma:interpretation>
        </emma:emma>
      </inkml:annotationXML>
      <inkml:traceGroup>
        <inkml:annotationXML>
          <emma:emma xmlns:emma="http://www.w3.org/2003/04/emma" version="1.0">
            <emma:interpretation id="{CD63389F-D126-4559-8939-74D6AE1BCB6E}" emma:medium="tactile" emma:mode="ink">
              <msink:context xmlns:msink="http://schemas.microsoft.com/ink/2010/main" type="inkBullet" rotatedBoundingBox="34083,16301 34089,16320 34073,16326 34067,16306"/>
            </emma:interpretation>
            <emma:one-of disjunction-type="recognition" id="oneOf1">
              <emma:interpretation id="interp5" emma:lang="en-US" emma:confidence="1">
                <emma:literal>-</emma:literal>
              </emma:interpretation>
              <emma:interpretation id="interp6" emma:lang="en-US" emma:confidence="0">
                <emma:literal>_</emma:literal>
              </emma:interpretation>
              <emma:interpretation id="interp7" emma:lang="en-US" emma:confidence="0">
                <emma:literal>•</emma:literal>
              </emma:interpretation>
              <emma:interpretation id="interp8" emma:lang="en-US" emma:confidence="0">
                <emma:literal>.</emma:literal>
              </emma:interpretation>
              <emma:interpretation id="interp9" emma:lang="en-US" emma:confidence="0">
                <emma:literal>~</emma:literal>
              </emma:interpretation>
            </emma:one-of>
          </emma:emma>
        </inkml:annotationXML>
        <inkml:trace contextRef="#ctx0" brushRef="#br2" timeOffset="54766.0352">5390 1011,'0'0,"0"-21</inkml:trace>
      </inkml:traceGroup>
      <inkml:traceGroup>
        <inkml:annotationXML>
          <emma:emma xmlns:emma="http://www.w3.org/2003/04/emma" version="1.0">
            <emma:interpretation id="{6AEAD727-4B54-44AF-BA2C-9457E6DD448E}" emma:medium="tactile" emma:mode="ink">
              <msink:context xmlns:msink="http://schemas.microsoft.com/ink/2010/main" type="line" rotatedBoundingBox="34420,16498 35264,19233 34510,19466 33666,16731"/>
            </emma:interpretation>
          </emma:emma>
        </inkml:annotationXML>
        <inkml:traceGroup>
          <inkml:annotationXML>
            <emma:emma xmlns:emma="http://www.w3.org/2003/04/emma" version="1.0">
              <emma:interpretation id="{A7A0E5BD-F304-41F1-BA07-E112E92A3DFA}" emma:medium="tactile" emma:mode="ink">
                <msink:context xmlns:msink="http://schemas.microsoft.com/ink/2010/main" type="inkWord" rotatedBoundingBox="34073,16606 34133,16802 34073,16821 34012,16624"/>
              </emma:interpretation>
              <emma:one-of disjunction-type="recognition" id="oneOf2">
                <emma:interpretation id="interp10" emma:lang="en-US" emma:confidence="0">
                  <emma:literal>-</emma:literal>
                </emma:interpretation>
                <emma:interpretation id="interp11" emma:lang="en-US" emma:confidence="0">
                  <emma:literal>•</emma:literal>
                </emma:interpretation>
                <emma:interpretation id="interp12" emma:lang="en-US" emma:confidence="0">
                  <emma:literal>_</emma:literal>
                </emma:interpretation>
                <emma:interpretation id="interp13" emma:lang="en-US" emma:confidence="0">
                  <emma:literal>.</emma:literal>
                </emma:interpretation>
                <emma:interpretation id="interp14" emma:lang="en-US" emma:confidence="0">
                  <emma:literal>&gt;</emma:literal>
                </emma:interpretation>
              </emma:one-of>
            </emma:emma>
          </inkml:annotationXML>
          <inkml:trace contextRef="#ctx0" brushRef="#br2" timeOffset="54603.2072">5390 1291,'0'0,"0"21,0 1,0 21,0 0,0-22,0 1,0-1,0 1</inkml:trace>
        </inkml:traceGroup>
        <inkml:traceGroup>
          <inkml:annotationXML>
            <emma:emma xmlns:emma="http://www.w3.org/2003/04/emma" version="1.0">
              <emma:interpretation id="{73A23413-9B9A-4073-8055-BFB6C801D2E5}" emma:medium="tactile" emma:mode="ink">
                <msink:context xmlns:msink="http://schemas.microsoft.com/ink/2010/main" type="inkWord" rotatedBoundingBox="34871,17959 35264,19233 34510,19466 34117,18192"/>
              </emma:interpretation>
              <emma:one-of disjunction-type="recognition" id="oneOf3">
                <emma:interpretation id="interp15" emma:lang="en-US" emma:confidence="0">
                  <emma:literal>as</emma:literal>
                </emma:interpretation>
                <emma:interpretation id="interp16" emma:lang="en-US" emma:confidence="0">
                  <emma:literal>sy</emma:literal>
                </emma:interpretation>
                <emma:interpretation id="interp17" emma:lang="en-US" emma:confidence="0">
                  <emma:literal>tons</emma:literal>
                </emma:interpretation>
                <emma:interpretation id="interp18" emma:lang="en-US" emma:confidence="0">
                  <emma:literal>toss</emma:literal>
                </emma:interpretation>
                <emma:interpretation id="interp19" emma:lang="en-US" emma:confidence="0">
                  <emma:literal>'sy</emma:literal>
                </emma:interpretation>
              </emma:one-of>
            </emma:emma>
          </inkml:annotationXML>
          <inkml:trace contextRef="#ctx0" brushRef="#br2" timeOffset="66315.2108">5690 2818,'0'0,"-27"65,0-1,-1 44,28-22,0 0,0-22,55 1,0-22,27 0,0-43,0 0,-28 0</inkml:trace>
          <inkml:trace contextRef="#ctx0" brushRef="#br2" timeOffset="67420.634">6100 2947,'0'0,"-27"-21,27-1,27 22,1 22,-1-22,-27 21,27 1,-27-1,28 1,-28-1,0 22,0 0,-28-21,28 21,-27 0,27-22,0 1,0-44,0 1,27 21,-27-22,0 1,0-1,0 22,0-21,0-1,28 22,-28-21,0-1,0 1,0 42,-28 1,28-1,0 22,-27 0,27 0,0 0,27-21,1-1,-1-21,28 0,-1 0,1-21,0-22,-28 0,0 0,1 0,-1 0,-27 21,0 1,0 42,0 1,0 21,0 0,0 21,-27 1,27 21,-28 21,1 1,0-1,-1-21,1 1,-28-1,1-43,26 0,-26-22,26-21,1 0,27-21,0-22,0-22,0 1,55-1,27 0,-28 1,28 21,-27 21,27-21,-55 43,28-21,-28 21,1 0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3:52.350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59CB05A2-D8F6-45C7-ACE1-A00271A42E7E}" emma:medium="tactile" emma:mode="ink">
          <msink:context xmlns:msink="http://schemas.microsoft.com/ink/2010/main" type="inkDrawing" rotatedBoundingBox="29532,17194 36352,16885 36358,17018 29538,17327" semanticType="underline" shapeName="Other">
            <msink:sourceLink direction="with" ref="{33881181-B9EA-45D0-8706-B09877DA5B79}"/>
          </msink:context>
        </emma:interpretation>
      </emma:emma>
    </inkml:annotationXML>
    <inkml:trace contextRef="#ctx0" brushRef="#br0">0 301,'0'0,"0"22,53-22,26 0,1 0,26 0,0 0,26 0,0 0,27 21,0-21,26 0,0 0,0 0,1 0,-28-21,28-1,-28 1,28-1,-28 0,-25 1,-1-1,0 22,1-21,-1 21,0 0,-26 0,27 21,-28-21,1 0,0 22,-27-22,27 0,-26 0,-1 0,0 21,27-21,-26 0,26 0,-27 0,27 0,-27 0,27-21,-27 21,1-22,26 22,-27 0,0 0,1 0,-1 0,1 0,25 0,-25 0,26 0,0 0,-1 0,1-21,-26 21,-1 0,0-22,1 22,-27 0,26 0,1 0,-28 0,28 0,-1 0,1 0,-1 0,27-21,-27-1,1 22,-27-21,26-1,-26 22,26-21,-26 21,0-22,0 22,0-21,0 21,0 0,0 0,-27 0,27 0,-26 0,26 0,-27 0,0 0,1 21,-1-21,1 0,-27-21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3:55.889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988FB52F-9683-4152-B7D0-8557C9524B1F}" emma:medium="tactile" emma:mode="ink">
          <msink:context xmlns:msink="http://schemas.microsoft.com/ink/2010/main" type="inkDrawing" rotatedBoundingBox="29165,17597 36269,16736 36451,18239 29347,19100" semanticType="scratchOut" shapeName="Other"/>
        </emma:interpretation>
      </emma:emma>
    </inkml:annotationXML>
    <inkml:trace contextRef="#ctx0" brushRef="#br0">0 967,'0'0,"0"-21,0-1,0 1,26-22,0 21,27-21,26 0,-27 22,1-1,-1 1,1 21,-27 0,0 21,1 22,-1 22,0 21,27 0,-27 22,26 21,1 0,-27-22,0 1,1-22,-27-22,0 1,0-44,0 1,0-1,26-42,-26-1,0 1,0-1,26-21,-26 0,0 0,26-21,-26-1,27 1,-27-1,26-21,-26 22,26-1,-26-21,0 22,0-1,0 0,0 1,0-1,0 22,0-21,0 21,0 0,26 21,-26-21,27 22,-27-1,0 22,0-21,0-1,0 1,0-1,26 1,-26-1,0 1,0 21,26 0,0 0,-26 21,27-21,-1 0,0 0,0 22,1-22,25 0,-26 0,1 0,25 0,-26 0,27 0,-1 0,-25 0,25 0,1 0,-1 0,1 0,25 0,1 0,0 0,-27 0,27 0,-26 0,-1 0,1 0,-27 0,27 0,-1 0,-26 0,53 0,-26-22,-1 22,27 0,-27-21,27 21,-26 0,-27-22,26 22,1-21,-27 21,27-22,-27 22,26-21,1 21,26 0,-27-22,1 22,-1 0,-26-21,27 21,-27 0,27 0,-1-22,1 22,-1-21,27 21,-27 0,1 0,-1-22,27 22,-53-21,27 21,-1 0,1-22,0 22,-1 0,1-21,-1 21,27 0,-27 0,1 0,26-22,-27 22,27 0,-27 0,1 0,-1 0,-25 0,25 0,1 0,-1 0,1 0,-1-21,27 21,-27 0,27 0,-26 0,-1 0,1 0,-1 0,-26 0,27 0,-27 0,27 0,-27 0,26 21,1-21,-1 0,1 0,0 0,-1 0,1 22,25-22,-25 0,-1 21,1-21,-27 0,27 0,-1 0,1 0,-1 0,27 22,-27-22,27 0,-26 0,-1 0,1 21,-1-21,1 0,-1 22,1-22,-1 21,27-21,-27 0,27 0,-26 0,25 22,-25-22,-1 0,1 21,-1-21,27 22,-26-22,-1 0,1 21,-1-21,1 0,-27 0,27 0,-1 0,-26 0,1 0,-1 0,26 0,-25 0,-1 0,0 0,0 0,1 0,-27 0,26 0,-26 22,0-1,-26 1,26-1,0 22,-27-21,27 21,0-22,-26 22,26-21,-26-1,0 1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5.68611" units="1/deg"/>
        </inkml:channelProperties>
      </inkml:inkSource>
      <inkml:timestamp xml:id="ts0" timeString="2016-11-02T06:24:01.083"/>
    </inkml:context>
    <inkml:brush xml:id="br0">
      <inkml:brushProperty name="width" value="0.1" units="cm"/>
      <inkml:brushProperty name="height" value="0.1" units="cm"/>
    </inkml:brush>
    <inkml:context xml:id="ctx1">
      <inkml:inkSource xml:id="inkSrc1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1" timeString="2016-11-02T06:24:02.200"/>
    </inkml:context>
  </inkml:definitions>
  <inkml:traceGroup>
    <inkml:annotationXML>
      <emma:emma xmlns:emma="http://www.w3.org/2003/04/emma" version="1.0">
        <emma:interpretation id="{DB91CE24-D8D7-46DD-88F5-6FFDDCAACAC0}" emma:medium="tactile" emma:mode="ink">
          <msink:context xmlns:msink="http://schemas.microsoft.com/ink/2010/main" type="writingRegion" rotatedBoundingBox="30302,17841 34005,17479 34118,18627 30414,18989"/>
        </emma:interpretation>
      </emma:emma>
    </inkml:annotationXML>
    <inkml:traceGroup>
      <inkml:annotationXML>
        <emma:emma xmlns:emma="http://www.w3.org/2003/04/emma" version="1.0">
          <emma:interpretation id="{99B929F7-565F-4868-AA69-31DBDEE9D5E6}" emma:medium="tactile" emma:mode="ink">
            <msink:context xmlns:msink="http://schemas.microsoft.com/ink/2010/main" type="paragraph" rotatedBoundingBox="30302,17841 34005,17479 34118,18627 30414,1898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04D2A73-2752-40E8-B3B9-47EEA4BF3B68}" emma:medium="tactile" emma:mode="ink">
              <msink:context xmlns:msink="http://schemas.microsoft.com/ink/2010/main" type="line" rotatedBoundingBox="30302,17841 34005,17479 34118,18627 30414,18989"/>
            </emma:interpretation>
          </emma:emma>
        </inkml:annotationXML>
        <inkml:traceGroup>
          <inkml:annotationXML>
            <emma:emma xmlns:emma="http://www.w3.org/2003/04/emma" version="1.0">
              <emma:interpretation id="{D5B96F00-A716-400B-8A6D-A7D89134CFA6}" emma:medium="tactile" emma:mode="ink">
                <msink:context xmlns:msink="http://schemas.microsoft.com/ink/2010/main" type="inkWord" rotatedBoundingBox="16615,32804 32108,16097 34426,18247 18932,34953"/>
              </emma:interpretation>
              <emma:one-of disjunction-type="recognition" id="oneOf0">
                <emma:interpretation id="interp0" emma:lang="en-US" emma:confidence="0">
                  <emma:literal>Sick-jog}}</emma:literal>
                </emma:interpretation>
                <emma:interpretation id="interp1" emma:lang="en-US" emma:confidence="0">
                  <emma:literal>Etta-5th [</emma:literal>
                </emma:interpretation>
                <emma:interpretation id="interp2" emma:lang="en-US" emma:confidence="0">
                  <emma:literal>Sea-5th [</emma:literal>
                </emma:interpretation>
                <emma:interpretation id="interp3" emma:lang="en-US" emma:confidence="0">
                  <emma:literal>Eyck-jog}}</emma:literal>
                </emma:interpretation>
                <emma:interpretation id="interp4" emma:lang="en-US" emma:confidence="0">
                  <emma:literal>Seal-5th [</emma:literal>
                </emma:interpretation>
              </emma:one-of>
            </emma:emma>
          </inkml:annotationXML>
          <inkml:trace contextRef="#ctx0" brushRef="#br0">1216 2473 112,'-21'0'63,"-6"0"2,-1 0-14,-3 0 4,1 4-10,0 2 1,2 0-13,1 4-12,1-6-4,2-2 1,1 2 4,0-2-4,-5-2-7,5 2 3,-9 2-9,-2 0 1,5 1-3,-1 4 2,6 1-4,2 0 2,-1 0-2,5 1 0,6-6-2,3-4 3,7 3-3,2-4 3,0 2-3,0-2 2,0 0 1,0 0 2,0 4-1,0-2 0,0 2 3,6-3 4,9 4-8,-1 1 3,5-1-5,4 2 3,6 6-2,6-4-1,5 5 3,1 2-3,-6-6 0,-9 4 1,-4-2-2,-9-2 2,-5-2-2,-7-2 3,-1 0-2,0-2 0,0 8 1,0 6 2,-6 9-2,-17 14 4,-8 9-1,-8 7 6,-2 3-1,1-5-3,6-3-4,10-10 1,4-14 0,8-4-3,2-8 4,0-2-3,7-3 1,-1 1 0,1-2-4,-3 3 3,-3 0-1,-1 3 0,0-1 0,-4 3 0,6-1 1,-4 3-3,5-4 4,-1-9-4,8-1 3,0-6-2,0 3 0,0-3 1,0 0-1,0 0 2,0 4-2,5 0 3,5 2-3,2-2 2,2 2-2,4-5 2,7-1-1,5 0 0,2 0 0,6 0 0,-3 0 0,-2 0-1,2 0-2,-2 0 2,-3 0-3,3 0 4,-9 0-6,-5 0 6,0 0-1,-8-5 1,0-1-2,1 6 4,-5-2-4,1 0 3,-1 2-2,-6 0 2,6 0-1,-4 0 0,-1 0 0,1 0 0,-3 0 1,0-2 2,0-2-3,2 2 7,2 0-4,-3-1 1,-1 3-3,0 0 4,0 0 7,0 0 0,0-3-2,0 0-4,0 0 5,0-4 0,0-2 8,0-3-15,5 0 4,-4-4 2,1 6-4,-2-4 1,3 0-2,-3 2 4,0 2-4,0-3 2,0 2-6,0 1 2,0-2-2,0 2 1,0 1-1,0 1 0,0 2-1,0 0 1,0 2-2,0-4 3,0 0-2,0 4 0,0-6 1,0 6 0,0-4-1,0 3 1,0-1 1,0-1-4,2 1-1,0 0 3,2 2-29,-4 2-79,0 0-154</inkml:trace>
          <inkml:trace contextRef="#ctx1" brushRef="#br0">1358 3076,'77'22,"-25"-1,-27-21</inkml:trace>
          <inkml:trace contextRef="#ctx1" brushRef="#br0" timeOffset="817.2568">1487 2861,'0'-22,"0"1,25 21,-25-22,26 22,-52 22,1 21,-1 22,0-1,26 22,0-21,0-22,0 21,0-21,26-21,0-1,-1 1,1-1,26-21,-1 0,1 0,-27 0,27 0,-27-21,1-1,-26 1</inkml:trace>
          <inkml:trace contextRef="#ctx1" brushRef="#br0" timeOffset="1249.7727">1873 2818,'0'0,"-26"0,0 0,0 0,52 21,26-21,-1 22,-25 0,0 21,-1-22,1 22,-26 0,0 0,-26 0,1 0,-1 0,0-21,0-22,26 21,-25-21,50-21,1-22,0 21</inkml:trace>
          <inkml:trace contextRef="#ctx1" brushRef="#br0" timeOffset="1534.9296">2156 2775,'0'0,"0"0,-78 129,53-86,-1 0,0 86,26-107,26-22,0 21,-1-21,1 0,-26 0,26 0</inkml:trace>
          <inkml:trace contextRef="#ctx1" brushRef="#br0" timeOffset="1735.4838">2362 2990,'0'0,"25"0,1 0,0 0,-1 0,1 0,-26 0</inkml:trace>
          <inkml:trace contextRef="#ctx1" brushRef="#br0" timeOffset="2051.9526">2645 2861,'0'0,"25"0,1-22,-26 22,51 0,78 0,-103 22,-26 21,0 0,0 0,0 0,0 0,-26 0,0-21,1-1,25-21,-26 0,0 0,0 0,26 0,-25-21,25-1,0 22</inkml:trace>
          <inkml:trace contextRef="#ctx1" brushRef="#br0" timeOffset="2536.4187">2670 2581,'-25'0,"50"0,27 0,-1-21,1 21,-1-22,-25 22,0 0</inkml:trace>
          <inkml:trace contextRef="#ctx1" brushRef="#br0" timeOffset="2289.1303">3031 2775,'0'0,"0"-22,-26 65,0 0,0 1,-25-1,51 21,0-21,0 0,26-21,25-22,1 0,25 0,-26 0,-25-43,0 21,-26-21</inkml:trace>
          <inkml:trace contextRef="#ctx1" brushRef="#br0" timeOffset="2821.589">3236 2646,'0'0,"52"21,-26 1,-1 21,-25 0,26 21,0 23,-26-1,25 0,-25 0,0-22,0-21,-25-21,-1-22,-25 0,-1 0</inkml:trace>
          <inkml:trace contextRef="#ctx1" brushRef="#br0" timeOffset="3253.9156">3648 2409,'26'-21,"-26"21,25-22,1 22,-26 0,26 0,-26 22,26-1,-26 22,0 0,0 0,-52 0,26 0,1-21,-1 21,26-43,0 21,0 1,26-22,25 0,1 0,-1 0,1-22,-1 1</inkml:trace>
          <inkml:trace contextRef="#ctx1" brushRef="#br0" timeOffset="18209.63">4523 2366,'0'0,"26"0,-1 0,-25 0,26 0,0 0,-26-21,-26 21,-25 0,-1 21,-25-21,51 22,-25-22,25 0,0 0,26 21,0 1,26-1,0-21,-1 22,1-1,0 1,0-1,-1 1,1 21,26-22,-27 1,-25 21,26-22,-26 1,26-1,-26 22,0-21,0 21,0-21,0 21,-26-22,26 22,0 0,-26 0,26 0,0 0,-25 0,25 0,-26-21,26-1,0-21,26 0,-1 0,1 0,25 0,1 22,-1-22,-25 0,26 0,-1 0,1 0,-27 0,1 0,0 0,-26-22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4:23.947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A9477159-DE96-47C6-8EA5-D4CF86B590BD}" emma:medium="tactile" emma:mode="ink">
          <msink:context xmlns:msink="http://schemas.microsoft.com/ink/2010/main" type="writingRegion" rotatedBoundingBox="34961,18484 37196,16420 40521,20021 38287,22085"/>
        </emma:interpretation>
      </emma:emma>
    </inkml:annotationXML>
    <inkml:traceGroup>
      <inkml:annotationXML>
        <emma:emma xmlns:emma="http://www.w3.org/2003/04/emma" version="1.0">
          <emma:interpretation id="{674CF83A-59FE-4F2D-9C05-C1E6AAB37693}" emma:medium="tactile" emma:mode="ink">
            <msink:context xmlns:msink="http://schemas.microsoft.com/ink/2010/main" type="paragraph" rotatedBoundingBox="34961,18484 37196,16420 37791,17065 35557,1912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EDA9215-3CFE-4BC4-9D77-9A15BCE0BBE0}" emma:medium="tactile" emma:mode="ink">
              <msink:context xmlns:msink="http://schemas.microsoft.com/ink/2010/main" type="inkBullet" rotatedBoundingBox="34961,18484 35595,17898 36190,18543 35557,19129"/>
            </emma:interpretation>
            <emma:one-of disjunction-type="recognition" id="oneOf0">
              <emma:interpretation id="interp0" emma:lang="en-US" emma:confidence="0">
                <emma:literal>I</emma:literal>
              </emma:interpretation>
              <emma:interpretation id="interp1" emma:lang="en-US" emma:confidence="0">
                <emma:literal>J</emma:literal>
              </emma:interpretation>
              <emma:interpretation id="interp2" emma:lang="en-US" emma:confidence="0">
                <emma:literal>☹</emma:literal>
              </emma:interpretation>
              <emma:interpretation id="interp3" emma:lang="en-US" emma:confidence="0">
                <emma:literal>•</emma:literal>
              </emma:interpretation>
              <emma:interpretation id="interp4" emma:lang="en-US" emma:confidence="0">
                <emma:literal>j</emma:literal>
              </emma:interpretation>
            </emma:one-of>
          </emma:emma>
        </inkml:annotationXML>
        <inkml:trace contextRef="#ctx0" brushRef="#br0">5728 3012,'0'0,"0"43,-25-22,25 22,0-21,-25 21,25-22,25-21,0 0,1-21,-1-22,0 21,0 1,1-1,-26 1,0 21,0 43,0 21,0 1,0-1,-26 22,1 0,25-21,-25-1,0 1,25-22,-26-22,26 1,-25-22,25 0,-25-22,25 1,-26-1,26-21,0 0,26-215</inkml:trace>
        <inkml:trace contextRef="#ctx0" brushRef="#br0" timeOffset="-484.0176">5399 3291,'0'0,"0"0,26 22,-1-1,0-21,26 0,-26 0,1 0,-1-21,0 21,-25-22,0 1</inkml:trace>
        <inkml:trace contextRef="#ctx0" brushRef="#br0" timeOffset="447.6789">6007 2775,'0'0,"25"0,-25 43,25 0,0 22,1 21,-1 21,-25 1,0-1,0-21,-25-21,-1-1,-24-21,25 0,-26-21,26-22</inkml:trace>
        <inkml:trace contextRef="#ctx0" brushRef="#br0" timeOffset="168.9011">5526 2839,'0'0,"0"-21,25 21,1-22,-1 22,0 0,0 0,1 0</inkml:trace>
      </inkml:traceGroup>
      <inkml:traceGroup>
        <inkml:annotationXML>
          <emma:emma xmlns:emma="http://www.w3.org/2003/04/emma" version="1.0">
            <emma:interpretation id="{A6639B49-12DE-44DB-8B24-3D3D0B90284A}" emma:medium="tactile" emma:mode="ink">
              <msink:context xmlns:msink="http://schemas.microsoft.com/ink/2010/main" type="line" rotatedBoundingBox="35848,17915 37320,16555 37756,17027 36284,18387"/>
            </emma:interpretation>
          </emma:emma>
        </inkml:annotationXML>
        <inkml:traceGroup>
          <inkml:annotationXML>
            <emma:emma xmlns:emma="http://www.w3.org/2003/04/emma" version="1.0">
              <emma:interpretation id="{9428C01E-AB96-4B4C-8572-7C35A5209860}" emma:medium="tactile" emma:mode="ink">
                <msink:context xmlns:msink="http://schemas.microsoft.com/ink/2010/main" type="inkWord" rotatedBoundingBox="35848,17915 36032,17745 36252,17984 36068,18154"/>
              </emma:interpretation>
              <emma:one-of disjunction-type="recognition" id="oneOf1">
                <emma:interpretation id="interp5" emma:lang="en-US" emma:confidence="0">
                  <emma:literal>L</emma:literal>
                </emma:interpretation>
                <emma:interpretation id="interp6" emma:lang="en-US" emma:confidence="0">
                  <emma:literal>{</emma:literal>
                </emma:interpretation>
                <emma:interpretation id="interp7" emma:lang="en-US" emma:confidence="0">
                  <emma:literal>&lt;</emma:literal>
                </emma:interpretation>
                <emma:interpretation id="interp8" emma:lang="en-US" emma:confidence="0">
                  <emma:literal>2</emma:literal>
                </emma:interpretation>
                <emma:interpretation id="interp9" emma:lang="en-US" emma:confidence="0">
                  <emma:literal>}</emma:literal>
                </emma:interpretation>
              </emma:one-of>
            </emma:emma>
          </inkml:annotationXML>
          <inkml:trace contextRef="#ctx0" brushRef="#br0" timeOffset="900.5346">6285 2474,'0'0,"25"-22,0 22,1 0,-26 22,0 21,0 0,0 0,0 0,-26 0,1-22,25 22,0-21,0-22,25 21,26-21,-26 0,26-21,-26-1,0 1</inkml:trace>
        </inkml:traceGroup>
        <inkml:traceGroup>
          <inkml:annotationXML>
            <emma:emma xmlns:emma="http://www.w3.org/2003/04/emma" version="1.0">
              <emma:interpretation id="{400B967A-1F48-4789-8519-F62F88F9B3C1}" emma:medium="tactile" emma:mode="ink">
                <msink:context xmlns:msink="http://schemas.microsoft.com/ink/2010/main" type="inkWord" rotatedBoundingBox="36845,17022 37334,16570 37756,17027 37267,17479"/>
              </emma:interpretation>
              <emma:one-of disjunction-type="recognition" id="oneOf2">
                <emma:interpretation id="interp10" emma:lang="en-US" emma:confidence="0">
                  <emma:literal>h</emma:literal>
                </emma:interpretation>
                <emma:interpretation id="interp11" emma:lang="en-US" emma:confidence="0">
                  <emma:literal>☹</emma:literal>
                </emma:interpretation>
                <emma:interpretation id="interp12" emma:lang="en-US" emma:confidence="0">
                  <emma:literal>+</emma:literal>
                </emma:interpretation>
                <emma:interpretation id="interp13" emma:lang="en-US" emma:confidence="0">
                  <emma:literal>x</emma:literal>
                </emma:interpretation>
                <emma:interpretation id="interp14" emma:lang="en-US" emma:confidence="0">
                  <emma:literal>"</emma:literal>
                </emma:interpretation>
              </emma:one-of>
            </emma:emma>
          </inkml:annotationXML>
          <inkml:trace contextRef="#ctx0" brushRef="#br0" timeOffset="8048.1827">7524 1828,'0'0,"-25"0,-1 0,26 22,-25-22,76 0,303 65,-304-65,1 0,0 21,-1-21,-25 0,-25-21,-25 21</inkml:trace>
          <inkml:trace contextRef="#ctx0" brushRef="#br0" timeOffset="7385.9419">7448 1613,'0'0,"25"0,1 0</inkml:trace>
          <inkml:trace contextRef="#ctx0" brushRef="#br0" timeOffset="8470.5722">7600 1549,'0'0,"0"-22,-25 22,-1 0,1 0,50 0,26 0,25 22,0-22,0 0,25 21,0 1,-25-22,-26 21,1-21,-26 0,1 0,-52 0,-24 22</inkml:trace>
        </inkml:traceGroup>
      </inkml:traceGroup>
    </inkml:traceGroup>
    <inkml:traceGroup>
      <inkml:annotationXML>
        <emma:emma xmlns:emma="http://www.w3.org/2003/04/emma" version="1.0">
          <emma:interpretation id="{0CFAB7CA-2E9C-4316-A736-0000F2BCA04C}" emma:medium="tactile" emma:mode="ink">
            <msink:context xmlns:msink="http://schemas.microsoft.com/ink/2010/main" type="paragraph" rotatedBoundingBox="39509,20809 38939,19367 39592,19109 40161,20552" alignmentLevel="2"/>
          </emma:interpretation>
        </emma:emma>
      </inkml:annotationXML>
      <inkml:traceGroup>
        <inkml:annotationXML>
          <emma:emma xmlns:emma="http://www.w3.org/2003/04/emma" version="1.0">
            <emma:interpretation id="{018BBA37-354C-498D-9253-B51EBD1911DA}" emma:medium="tactile" emma:mode="ink">
              <msink:context xmlns:msink="http://schemas.microsoft.com/ink/2010/main" type="line" rotatedBoundingBox="39509,20809 38939,19367 39592,19109 40161,20552"/>
            </emma:interpretation>
          </emma:emma>
        </inkml:annotationXML>
        <inkml:traceGroup>
          <inkml:annotationXML>
            <emma:emma xmlns:emma="http://www.w3.org/2003/04/emma" version="1.0">
              <emma:interpretation id="{299B6AF9-6AE1-48A0-8195-DC71EFDFC56D}" emma:medium="tactile" emma:mode="ink">
                <msink:context xmlns:msink="http://schemas.microsoft.com/ink/2010/main" type="inkWord" rotatedBoundingBox="39820,19764 40158,20536 39582,20788 39244,20016"/>
              </emma:interpretation>
              <emma:one-of disjunction-type="recognition" id="oneOf3">
                <emma:interpretation id="interp15" emma:lang="en-US" emma:confidence="0">
                  <emma:literal>at</emma:literal>
                </emma:interpretation>
                <emma:interpretation id="interp16" emma:lang="en-US" emma:confidence="0">
                  <emma:literal>so</emma:literal>
                </emma:interpretation>
                <emma:interpretation id="interp17" emma:lang="en-US" emma:confidence="0">
                  <emma:literal>Is</emma:literal>
                </emma:interpretation>
                <emma:interpretation id="interp18" emma:lang="en-US" emma:confidence="0">
                  <emma:literal>at,</emma:literal>
                </emma:interpretation>
                <emma:interpretation id="interp19" emma:lang="en-US" emma:confidence="0">
                  <emma:literal>ate</emma:literal>
                </emma:interpretation>
              </emma:one-of>
            </emma:emma>
          </inkml:annotationXML>
          <inkml:trace contextRef="#ctx0" brushRef="#br0" timeOffset="115622.6083">10205 4668,'25'21,"1"1,24-1,-24 22,24-43,-50 22,25-1,-25-21,0 22,26-22,-26 0,25 0,0 0,-25 0</inkml:trace>
          <inkml:trace contextRef="#ctx0" brushRef="#br0" timeOffset="115299.6337">10433 4603,'0'0,"0"22,-26 21,1 0,-25 0,50 0,-26-22,1 1,0 0,25-1,0 1,-26-22,26 21</inkml:trace>
          <inkml:trace contextRef="#ctx0" brushRef="#br0" timeOffset="116523.3892">10610 4625,'0'0,"25"0,-25 21,0 1,0-1,0 1,0-1,0 1,0-1,0-21,25 22,1-22,-26 21,25-21,-25 0,25-21,-25-1,26 1,-26-1,25 22,-25-21,0 42,0 1,25 21,0 344,-25-322,-25-1,0-42,0 21,-1-43,1 21,0-21,-1 0,1 0,0-21,25-22,0 21,-25 1,25-1,0-21,0 22,0-1,0-21,0 22,25-22,0 21,0 1,1 21,-26-22,25 22,0-21,1 21,-1 0,25-22,-24 22,-1-21,0 21,1-22,-1 22,-25-21,25 21,-25-22,26 22,-52 0</inkml:trace>
        </inkml:traceGroup>
        <inkml:traceGroup>
          <inkml:annotationXML>
            <emma:emma xmlns:emma="http://www.w3.org/2003/04/emma" version="1.0">
              <emma:interpretation id="{67F65C6F-FCC5-42CE-9216-BEB218309222}" emma:medium="tactile" emma:mode="ink">
                <msink:context xmlns:msink="http://schemas.microsoft.com/ink/2010/main" type="inkWord" rotatedBoundingBox="38887,19741 39324,19008 39651,19204 39215,19936"/>
              </emma:interpretation>
              <emma:one-of disjunction-type="recognition" id="oneOf4">
                <emma:interpretation id="interp20" emma:lang="en-US" emma:confidence="0">
                  <emma:literal>A</emma:literal>
                </emma:interpretation>
                <emma:interpretation id="interp21" emma:lang="en-US" emma:confidence="0">
                  <emma:literal>^</emma:literal>
                </emma:interpretation>
                <emma:interpretation id="interp22" emma:lang="en-US" emma:confidence="0">
                  <emma:literal>a</emma:literal>
                </emma:interpretation>
                <emma:interpretation id="interp23" emma:lang="en-US" emma:confidence="0">
                  <emma:literal>9</emma:literal>
                </emma:interpretation>
                <emma:interpretation id="interp24" emma:lang="en-US" emma:confidence="0">
                  <emma:literal>r</emma:literal>
                </emma:interpretation>
              </emma:one-of>
            </emma:emma>
          </inkml:annotationXML>
          <inkml:trace contextRef="#ctx0" brushRef="#br0" timeOffset="113097.2855">10003 4130,'0'0,"0"-21,0-22,0 21,0 1</inkml:trace>
          <inkml:trace contextRef="#ctx0" brushRef="#br0" timeOffset="114667.1625">9977 4044,'0'0,"0"-21,26 300,-26-236,0-21,0 21,0 0,0 0,0-22,0 1,0-1,0 1,0-44,0 1,0-1,0 1,0-1,25 1,-25-1,25-21,-25 22,26-22,-1 0,-25 0,25 21,-25-21,26 22,-26-22,0 21,25-21,-25 22,25-1,-25 1,25-1,1 1,-26-1,50 1,-50-1,26 22,-1-21,0 21,0 0,1 0,-1 0,0 0,-25 21,26-21,-1 0,0 0,-25 22,0-1,0 1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1-02T06:28:25.07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12E3BF88-EDB1-40F2-B77B-42B5F8C2F3F6}" emma:medium="tactile" emma:mode="ink">
          <msink:context xmlns:msink="http://schemas.microsoft.com/ink/2010/main" type="writingRegion" rotatedBoundingBox="8862,7735 11122,7745 11119,8390 8859,8381"/>
        </emma:interpretation>
      </emma:emma>
    </inkml:annotationXML>
    <inkml:traceGroup>
      <inkml:annotationXML>
        <emma:emma xmlns:emma="http://www.w3.org/2003/04/emma" version="1.0">
          <emma:interpretation id="{21288A00-8032-4425-9B25-A22747FA04B6}" emma:medium="tactile" emma:mode="ink">
            <msink:context xmlns:msink="http://schemas.microsoft.com/ink/2010/main" type="paragraph" rotatedBoundingBox="8862,7735 11122,7745 11119,8390 8859,838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7202B66-EC7D-4632-8233-AF63D3D51D4C}" emma:medium="tactile" emma:mode="ink">
              <msink:context xmlns:msink="http://schemas.microsoft.com/ink/2010/main" type="line" rotatedBoundingBox="8862,7735 11122,7745 11119,8390 8859,8381"/>
            </emma:interpretation>
          </emma:emma>
        </inkml:annotationXML>
        <inkml:traceGroup>
          <inkml:annotationXML>
            <emma:emma xmlns:emma="http://www.w3.org/2003/04/emma" version="1.0">
              <emma:interpretation id="{9061AA1B-0128-41BF-8ACA-AEE49445D304}" emma:medium="tactile" emma:mode="ink">
                <msink:context xmlns:msink="http://schemas.microsoft.com/ink/2010/main" type="inkWord" rotatedBoundingBox="8862,7806 9293,7808 9291,8218 8860,8216">
                  <msink:destinationLink direction="with" ref="{7DA7C0A8-2950-4A5E-A19C-0EC59AC8EB94}"/>
                </msink:context>
              </emma:interpretation>
              <emma:one-of disjunction-type="recognition" id="oneOf0">
                <emma:interpretation id="interp0" emma:lang="en-US" emma:confidence="0">
                  <emma:literal>32</emma:literal>
                </emma:interpretation>
                <emma:interpretation id="interp1" emma:lang="en-US" emma:confidence="0">
                  <emma:literal>to</emma:literal>
                </emma:interpretation>
                <emma:interpretation id="interp2" emma:lang="en-US" emma:confidence="0">
                  <emma:literal>34</emma:literal>
                </emma:interpretation>
                <emma:interpretation id="interp3" emma:lang="en-US" emma:confidence="0">
                  <emma:literal>30</emma:literal>
                </emma:interpretation>
                <emma:interpretation id="interp4" emma:lang="en-US" emma:confidence="0">
                  <emma:literal>*.</emma:literal>
                </emma:interpretation>
              </emma:one-of>
            </emma:emma>
          </inkml:annotationXML>
          <inkml:trace contextRef="#ctx0" brushRef="#br0">0 0,'46'0,"-1"0,45 64,-67-42,-23 42,0-21,-23 0,-22 0,22 0,-22-21,23-22,-1 0,0 0</inkml:trace>
          <inkml:trace contextRef="#ctx0" brushRef="#br0" timeOffset="-1185.0633">68 21,'-22'0</inkml:trace>
          <inkml:trace contextRef="#ctx0" brushRef="#br0" timeOffset="-454.0236">271-22,'23'-21,"-23"-1,0 44,0-1,0 22,-23 0,23-21,-22 21,-1 0,23-22,0 1,-22-1,22 1,0-22,0 21,0 1,0-22,22 21,1-21,-1 0,1 0,0 0,-1 0,1 0,-1-21,1 21,-23-22,23 22,-23-21,0-1,0 1</inkml:trace>
        </inkml:traceGroup>
        <inkml:traceGroup>
          <inkml:annotationXML>
            <emma:emma xmlns:emma="http://www.w3.org/2003/04/emma" version="1.0">
              <emma:interpretation id="{0F1AAD5C-ED3E-43DC-8FA8-58EC7D16908F}" emma:medium="tactile" emma:mode="ink">
                <msink:context xmlns:msink="http://schemas.microsoft.com/ink/2010/main" type="inkWord" rotatedBoundingBox="10692,7743 11122,7745 11119,8390 10690,8388">
                  <msink:destinationLink direction="with" ref="{7DA7C0A8-2950-4A5E-A19C-0EC59AC8EB94}"/>
                </msink:context>
              </emma:interpretation>
              <emma:one-of disjunction-type="recognition" id="oneOf1">
                <emma:interpretation id="interp5" emma:lang="en-US" emma:confidence="0">
                  <emma:literal>Y</emma:literal>
                </emma:interpretation>
                <emma:interpretation id="interp6" emma:lang="en-US" emma:confidence="0">
                  <emma:literal>y</emma:literal>
                </emma:interpretation>
                <emma:interpretation id="interp7" emma:lang="en-US" emma:confidence="0">
                  <emma:literal>g</emma:literal>
                </emma:interpretation>
                <emma:interpretation id="interp8" emma:lang="en-US" emma:confidence="0">
                  <emma:literal>3</emma:literal>
                </emma:interpretation>
                <emma:interpretation id="interp9" emma:lang="en-US" emma:confidence="0">
                  <emma:literal>z</emma:literal>
                </emma:interpretation>
              </emma:one-of>
            </emma:emma>
          </inkml:annotationXML>
          <inkml:trace contextRef="#ctx0" brushRef="#br0" timeOffset="1182.0702">1875 21,'23'-21,"0"-1,-1 1,-22-1,23 1,-23-1,0 1,0 21,-23 0,1 0,-1 43,0 0,1 0,-1 0,23-22,0 22,0-21,0-1,23 1,-1-22,1 0,0 0,-1 0,1 0,-1 0,1-22,-1 1,1-1,-23 1,23-1,-23 1,0-1,0 1,0-1,22 44,-22-1,0 22,0-21,0 42,0-21,0 0,0 22,0-22,0 0,-22 0,-1 0,23-22,-23 1,1-22,-1 0,1 0,-1 0,1 0,-1-22,23-21,0 22,0-1,0 1,23-1,22 22,-23-21,23-1,-22 1,22 21,0-22,1 1,-24-1,1 1,-1-1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6"/>
  <sheetViews>
    <sheetView tabSelected="1" topLeftCell="C63" zoomScale="82" zoomScaleNormal="82" workbookViewId="0">
      <selection activeCell="P71" sqref="O71:P72"/>
    </sheetView>
  </sheetViews>
  <sheetFormatPr defaultRowHeight="30" x14ac:dyDescent="1"/>
  <cols>
    <col min="1" max="1" width="8.7265625" style="1"/>
    <col min="2" max="2" width="18.1796875" style="1" bestFit="1" customWidth="1"/>
    <col min="3" max="3" width="14.453125" style="1" bestFit="1" customWidth="1"/>
    <col min="4" max="5" width="9.26953125" style="1" bestFit="1" customWidth="1"/>
    <col min="6" max="6" width="12.54296875" style="1" bestFit="1" customWidth="1"/>
    <col min="7" max="8" width="8.7265625" style="1"/>
    <col min="9" max="9" width="16.90625" style="1" bestFit="1" customWidth="1"/>
    <col min="10" max="10" width="13" style="1" bestFit="1" customWidth="1"/>
    <col min="11" max="11" width="8.7265625" style="1"/>
    <col min="12" max="12" width="14.1796875" style="1" bestFit="1" customWidth="1"/>
    <col min="13" max="13" width="8.7265625" style="1"/>
    <col min="14" max="14" width="10.7265625" style="1" bestFit="1" customWidth="1"/>
    <col min="15" max="16" width="8.7265625" style="1"/>
    <col min="17" max="18" width="13.08984375" style="1" bestFit="1" customWidth="1"/>
    <col min="19" max="20" width="8.7265625" style="1"/>
    <col min="21" max="22" width="9.26953125" style="1" bestFit="1" customWidth="1"/>
    <col min="23" max="16384" width="8.7265625" style="1"/>
  </cols>
  <sheetData>
    <row r="2" spans="1:13" x14ac:dyDescent="1">
      <c r="A2" s="3" t="s">
        <v>0</v>
      </c>
      <c r="B2" s="3" t="s">
        <v>1</v>
      </c>
      <c r="K2" s="1" t="s">
        <v>17</v>
      </c>
      <c r="M2" s="2"/>
    </row>
    <row r="3" spans="1:13" x14ac:dyDescent="1">
      <c r="A3" s="2">
        <v>2</v>
      </c>
      <c r="B3" s="2">
        <v>1</v>
      </c>
      <c r="H3" s="2" t="s">
        <v>14</v>
      </c>
      <c r="I3" s="2" t="s">
        <v>13</v>
      </c>
      <c r="J3" s="3"/>
      <c r="K3" s="3" t="s">
        <v>2</v>
      </c>
      <c r="L3" s="3"/>
      <c r="M3" s="2">
        <v>1</v>
      </c>
    </row>
    <row r="4" spans="1:13" x14ac:dyDescent="1">
      <c r="A4" s="2">
        <v>1</v>
      </c>
      <c r="B4" s="2">
        <v>2</v>
      </c>
      <c r="H4" s="2" t="s">
        <v>14</v>
      </c>
      <c r="I4" s="2" t="s">
        <v>13</v>
      </c>
      <c r="J4" s="3"/>
      <c r="K4" s="3" t="s">
        <v>3</v>
      </c>
      <c r="L4" s="3"/>
      <c r="M4" s="2">
        <v>2</v>
      </c>
    </row>
    <row r="5" spans="1:13" x14ac:dyDescent="1">
      <c r="A5" s="2">
        <v>1</v>
      </c>
      <c r="B5" s="2">
        <v>3</v>
      </c>
      <c r="H5" s="2" t="s">
        <v>14</v>
      </c>
      <c r="I5" s="2" t="s">
        <v>13</v>
      </c>
      <c r="J5" s="3"/>
      <c r="K5" s="3" t="s">
        <v>4</v>
      </c>
      <c r="L5" s="3"/>
      <c r="M5" s="2">
        <v>3</v>
      </c>
    </row>
    <row r="6" spans="1:13" x14ac:dyDescent="1">
      <c r="A6" s="2">
        <v>4</v>
      </c>
      <c r="B6" s="2">
        <v>2</v>
      </c>
      <c r="H6" s="2" t="s">
        <v>15</v>
      </c>
      <c r="I6" s="12" t="s">
        <v>5</v>
      </c>
      <c r="J6" s="13"/>
      <c r="K6" s="13"/>
      <c r="L6" s="14"/>
      <c r="M6" s="2">
        <v>4</v>
      </c>
    </row>
    <row r="7" spans="1:13" x14ac:dyDescent="1">
      <c r="H7" s="2" t="s">
        <v>15</v>
      </c>
      <c r="I7" s="11" t="s">
        <v>6</v>
      </c>
      <c r="J7" s="11"/>
      <c r="K7" s="11"/>
      <c r="L7" s="11"/>
      <c r="M7" s="2">
        <v>5</v>
      </c>
    </row>
    <row r="8" spans="1:13" x14ac:dyDescent="1">
      <c r="M8" s="2"/>
    </row>
    <row r="9" spans="1:13" x14ac:dyDescent="1">
      <c r="D9" s="2">
        <v>2</v>
      </c>
      <c r="E9" s="20">
        <v>-0.33</v>
      </c>
      <c r="G9" s="11" t="s">
        <v>7</v>
      </c>
      <c r="H9" s="11"/>
      <c r="I9" s="11"/>
      <c r="J9" s="11"/>
      <c r="K9" s="11"/>
      <c r="L9" s="11"/>
      <c r="M9" s="2">
        <v>6</v>
      </c>
    </row>
    <row r="10" spans="1:13" x14ac:dyDescent="1">
      <c r="D10" s="20">
        <v>-0.33</v>
      </c>
      <c r="E10" s="2">
        <v>0.67</v>
      </c>
      <c r="M10" s="2"/>
    </row>
    <row r="11" spans="1:13" x14ac:dyDescent="1">
      <c r="M11" s="2"/>
    </row>
    <row r="12" spans="1:13" x14ac:dyDescent="1">
      <c r="B12" s="2">
        <v>2</v>
      </c>
      <c r="C12" s="20">
        <f>E9/((D9^0.5)*(E10^0.5))</f>
        <v>-0.2850765804418488</v>
      </c>
      <c r="F12" s="11" t="s">
        <v>8</v>
      </c>
      <c r="G12" s="11"/>
      <c r="H12" s="11"/>
      <c r="I12" s="11"/>
      <c r="J12" s="11"/>
      <c r="K12" s="11"/>
      <c r="L12" s="11"/>
      <c r="M12" s="2">
        <v>7</v>
      </c>
    </row>
    <row r="13" spans="1:13" x14ac:dyDescent="1">
      <c r="B13" s="20">
        <v>-0.28999999999999998</v>
      </c>
      <c r="C13" s="2">
        <v>0.67</v>
      </c>
      <c r="M13" s="5"/>
    </row>
    <row r="14" spans="1:13" x14ac:dyDescent="1">
      <c r="F14" s="7" t="s">
        <v>12</v>
      </c>
      <c r="G14" s="27" t="s">
        <v>11</v>
      </c>
      <c r="H14" s="28"/>
      <c r="I14" s="28"/>
      <c r="J14" s="28"/>
      <c r="K14" s="28"/>
      <c r="L14" s="28"/>
      <c r="M14" s="29"/>
    </row>
    <row r="15" spans="1:13" x14ac:dyDescent="1">
      <c r="H15" s="6" t="s">
        <v>16</v>
      </c>
      <c r="I15" s="15" t="s">
        <v>9</v>
      </c>
      <c r="J15" s="16"/>
      <c r="K15" s="16"/>
      <c r="L15" s="17"/>
      <c r="M15" s="6">
        <v>8</v>
      </c>
    </row>
    <row r="16" spans="1:13" x14ac:dyDescent="1">
      <c r="H16" s="2" t="s">
        <v>16</v>
      </c>
      <c r="I16" s="12" t="s">
        <v>10</v>
      </c>
      <c r="J16" s="13"/>
      <c r="K16" s="13"/>
      <c r="L16" s="14"/>
      <c r="M16" s="2">
        <v>9</v>
      </c>
    </row>
    <row r="17" spans="2:22" x14ac:dyDescent="1">
      <c r="U17" s="1">
        <f>Q26</f>
        <v>-1</v>
      </c>
    </row>
    <row r="18" spans="2:22" x14ac:dyDescent="1">
      <c r="U18" s="1">
        <f>(M26*O26)^0.5</f>
        <v>3.4641016151377544</v>
      </c>
    </row>
    <row r="19" spans="2:22" x14ac:dyDescent="1">
      <c r="V19" s="26">
        <f>U17/U18</f>
        <v>-0.28867513459481292</v>
      </c>
    </row>
    <row r="21" spans="2:22" x14ac:dyDescent="1">
      <c r="B21" s="3" t="s">
        <v>0</v>
      </c>
      <c r="C21" s="3" t="s">
        <v>1</v>
      </c>
      <c r="J21" s="4" t="s">
        <v>0</v>
      </c>
      <c r="K21" s="4" t="s">
        <v>1</v>
      </c>
      <c r="L21" s="4" t="s">
        <v>18</v>
      </c>
      <c r="M21" s="4" t="s">
        <v>19</v>
      </c>
      <c r="N21" s="18" t="s">
        <v>21</v>
      </c>
      <c r="O21" s="18" t="s">
        <v>22</v>
      </c>
      <c r="P21" s="24" t="s">
        <v>23</v>
      </c>
      <c r="Q21" s="24"/>
    </row>
    <row r="22" spans="2:22" x14ac:dyDescent="1">
      <c r="B22" s="2">
        <v>2</v>
      </c>
      <c r="C22" s="2">
        <v>1</v>
      </c>
      <c r="J22" s="2">
        <v>2</v>
      </c>
      <c r="K22" s="2">
        <v>1</v>
      </c>
      <c r="L22" s="2">
        <f>J22-2</f>
        <v>0</v>
      </c>
      <c r="M22" s="2">
        <f>L22^2</f>
        <v>0</v>
      </c>
      <c r="N22" s="2">
        <f>K22-2</f>
        <v>-1</v>
      </c>
      <c r="O22" s="2">
        <f>N22^2</f>
        <v>1</v>
      </c>
      <c r="P22" s="22">
        <f>L22*N22</f>
        <v>0</v>
      </c>
      <c r="Q22" s="22"/>
      <c r="U22" s="25">
        <f>Q27/(B29*C29)</f>
        <v>-0.28867513459481281</v>
      </c>
    </row>
    <row r="23" spans="2:22" x14ac:dyDescent="1">
      <c r="B23" s="2">
        <v>1</v>
      </c>
      <c r="C23" s="2">
        <v>2</v>
      </c>
      <c r="J23" s="2">
        <v>1</v>
      </c>
      <c r="K23" s="2">
        <v>2</v>
      </c>
      <c r="L23" s="2">
        <f t="shared" ref="L23:L25" si="0">J23-2</f>
        <v>-1</v>
      </c>
      <c r="M23" s="2">
        <f t="shared" ref="M23:M25" si="1">L23^2</f>
        <v>1</v>
      </c>
      <c r="N23" s="2">
        <f t="shared" ref="N23:N25" si="2">K23-2</f>
        <v>0</v>
      </c>
      <c r="O23" s="2">
        <f t="shared" ref="O23:O25" si="3">N23^2</f>
        <v>0</v>
      </c>
      <c r="P23" s="22">
        <f t="shared" ref="P23:P25" si="4">L23*N23</f>
        <v>0</v>
      </c>
      <c r="Q23" s="22"/>
    </row>
    <row r="24" spans="2:22" x14ac:dyDescent="1">
      <c r="B24" s="2">
        <v>1</v>
      </c>
      <c r="C24" s="2">
        <v>3</v>
      </c>
      <c r="J24" s="2">
        <v>1</v>
      </c>
      <c r="K24" s="2">
        <v>3</v>
      </c>
      <c r="L24" s="2">
        <f t="shared" si="0"/>
        <v>-1</v>
      </c>
      <c r="M24" s="2">
        <f t="shared" si="1"/>
        <v>1</v>
      </c>
      <c r="N24" s="2">
        <f t="shared" si="2"/>
        <v>1</v>
      </c>
      <c r="O24" s="2">
        <f t="shared" si="3"/>
        <v>1</v>
      </c>
      <c r="P24" s="22">
        <f t="shared" si="4"/>
        <v>-1</v>
      </c>
      <c r="Q24" s="22"/>
    </row>
    <row r="25" spans="2:22" x14ac:dyDescent="1">
      <c r="B25" s="2">
        <v>4</v>
      </c>
      <c r="C25" s="2">
        <v>2</v>
      </c>
      <c r="J25" s="2">
        <v>4</v>
      </c>
      <c r="K25" s="2">
        <v>2</v>
      </c>
      <c r="L25" s="2">
        <f t="shared" si="0"/>
        <v>2</v>
      </c>
      <c r="M25" s="2">
        <f t="shared" si="1"/>
        <v>4</v>
      </c>
      <c r="N25" s="2">
        <f t="shared" si="2"/>
        <v>0</v>
      </c>
      <c r="O25" s="2">
        <f t="shared" si="3"/>
        <v>0</v>
      </c>
      <c r="P25" s="22">
        <f t="shared" si="4"/>
        <v>0</v>
      </c>
      <c r="Q25" s="22"/>
    </row>
    <row r="26" spans="2:22" x14ac:dyDescent="1">
      <c r="M26" s="4">
        <v>6</v>
      </c>
      <c r="O26" s="19">
        <v>2</v>
      </c>
      <c r="Q26" s="23">
        <v>-1</v>
      </c>
    </row>
    <row r="27" spans="2:22" x14ac:dyDescent="1">
      <c r="L27" s="1" t="s">
        <v>20</v>
      </c>
      <c r="M27" s="1">
        <v>2</v>
      </c>
      <c r="O27" s="1">
        <v>0.67</v>
      </c>
      <c r="Q27" s="31">
        <f>Q26/3</f>
        <v>-0.33333333333333331</v>
      </c>
    </row>
    <row r="28" spans="2:22" x14ac:dyDescent="1">
      <c r="B28" s="2">
        <f>_xlfn.VAR.S(B22:B25)</f>
        <v>2</v>
      </c>
      <c r="C28" s="20">
        <f>_xlfn.VAR.S(C22:C25)</f>
        <v>0.66666666666666663</v>
      </c>
      <c r="J28" s="8">
        <f>B28+C28+(2*C30)</f>
        <v>2</v>
      </c>
      <c r="M28" s="1">
        <f>2*C30</f>
        <v>-0.66666666666666663</v>
      </c>
      <c r="R28" s="9">
        <f>Q27*2</f>
        <v>-0.66666666666666663</v>
      </c>
    </row>
    <row r="29" spans="2:22" x14ac:dyDescent="1">
      <c r="B29" s="20">
        <f>_xlfn.STDEV.S(B22:B25)</f>
        <v>1.4142135623730951</v>
      </c>
      <c r="C29" s="20">
        <f>_xlfn.STDEV.S(C22:C25)</f>
        <v>0.81649658092772603</v>
      </c>
      <c r="J29" s="9">
        <f>B28+C28+(2*B30)</f>
        <v>2.0893163974770408</v>
      </c>
      <c r="M29" s="1">
        <f>M28/J28</f>
        <v>-0.33333333333333331</v>
      </c>
      <c r="N29" s="10">
        <f>M29*2</f>
        <v>-0.66666666666666663</v>
      </c>
    </row>
    <row r="30" spans="2:22" x14ac:dyDescent="1">
      <c r="B30" s="9">
        <f>CORREL(B22:B25,C22:C25)</f>
        <v>-0.28867513459481292</v>
      </c>
      <c r="C30" s="9">
        <f>_xlfn.COVARIANCE.S(B22:B25,C22:C25)</f>
        <v>-0.33333333333333331</v>
      </c>
      <c r="F30" s="9">
        <f>C30/(B29*C29)</f>
        <v>-0.28867513459481281</v>
      </c>
    </row>
    <row r="33" spans="2:13" x14ac:dyDescent="1">
      <c r="B33" s="4" t="s">
        <v>0</v>
      </c>
      <c r="C33" s="4" t="s">
        <v>1</v>
      </c>
      <c r="D33" s="18" t="s">
        <v>12</v>
      </c>
      <c r="E33" s="18" t="s">
        <v>24</v>
      </c>
      <c r="F33" s="18" t="s">
        <v>25</v>
      </c>
    </row>
    <row r="34" spans="2:13" x14ac:dyDescent="1">
      <c r="B34" s="2">
        <v>2</v>
      </c>
      <c r="C34" s="2">
        <v>1</v>
      </c>
      <c r="D34" s="2">
        <f>B34+C34</f>
        <v>3</v>
      </c>
      <c r="E34" s="2">
        <f>D34-4</f>
        <v>-1</v>
      </c>
      <c r="F34" s="2">
        <f>E34^2</f>
        <v>1</v>
      </c>
    </row>
    <row r="35" spans="2:13" x14ac:dyDescent="1">
      <c r="B35" s="2">
        <v>1</v>
      </c>
      <c r="C35" s="2">
        <v>2</v>
      </c>
      <c r="D35" s="2">
        <f t="shared" ref="D35:D37" si="5">B35+C35</f>
        <v>3</v>
      </c>
      <c r="E35" s="2">
        <f t="shared" ref="E35:E37" si="6">D35-4</f>
        <v>-1</v>
      </c>
      <c r="F35" s="2">
        <f t="shared" ref="F35:F37" si="7">E35^2</f>
        <v>1</v>
      </c>
      <c r="I35" s="2">
        <v>2</v>
      </c>
      <c r="J35" s="2">
        <v>-0.33</v>
      </c>
      <c r="M35" s="9">
        <f>I35+J36+(J35+I36)</f>
        <v>2.0099999999999998</v>
      </c>
    </row>
    <row r="36" spans="2:13" x14ac:dyDescent="1">
      <c r="B36" s="2">
        <v>1</v>
      </c>
      <c r="C36" s="2">
        <v>3</v>
      </c>
      <c r="D36" s="2">
        <f t="shared" si="5"/>
        <v>4</v>
      </c>
      <c r="E36" s="2">
        <f t="shared" si="6"/>
        <v>0</v>
      </c>
      <c r="F36" s="2">
        <f t="shared" si="7"/>
        <v>0</v>
      </c>
      <c r="I36" s="20">
        <v>-0.33</v>
      </c>
      <c r="J36" s="2">
        <v>0.67</v>
      </c>
    </row>
    <row r="37" spans="2:13" x14ac:dyDescent="1">
      <c r="B37" s="2">
        <v>4</v>
      </c>
      <c r="C37" s="2">
        <v>2</v>
      </c>
      <c r="D37" s="2">
        <f t="shared" si="5"/>
        <v>6</v>
      </c>
      <c r="E37" s="2">
        <f t="shared" si="6"/>
        <v>2</v>
      </c>
      <c r="F37" s="2">
        <f t="shared" si="7"/>
        <v>4</v>
      </c>
    </row>
    <row r="38" spans="2:13" x14ac:dyDescent="1">
      <c r="F38" s="30">
        <v>6</v>
      </c>
      <c r="J38" s="9">
        <f>I35+J35+I36+J36</f>
        <v>2.0099999999999998</v>
      </c>
    </row>
    <row r="39" spans="2:13" x14ac:dyDescent="1">
      <c r="E39" s="1" t="s">
        <v>26</v>
      </c>
      <c r="F39" s="4">
        <f>F38/3</f>
        <v>2</v>
      </c>
    </row>
    <row r="40" spans="2:13" x14ac:dyDescent="1">
      <c r="J40" s="1">
        <v>-0.33</v>
      </c>
      <c r="L40" s="1">
        <f>J40+J41</f>
        <v>-0.66</v>
      </c>
    </row>
    <row r="41" spans="2:13" x14ac:dyDescent="1">
      <c r="J41" s="1">
        <v>-0.33</v>
      </c>
    </row>
    <row r="43" spans="2:13" x14ac:dyDescent="1">
      <c r="C43" s="4" t="s">
        <v>0</v>
      </c>
      <c r="D43" s="4" t="s">
        <v>1</v>
      </c>
      <c r="E43" s="18" t="s">
        <v>12</v>
      </c>
    </row>
    <row r="44" spans="2:13" x14ac:dyDescent="1">
      <c r="C44" s="2">
        <v>2</v>
      </c>
      <c r="D44" s="2">
        <v>2</v>
      </c>
      <c r="E44" s="2">
        <f>C44+D44</f>
        <v>4</v>
      </c>
    </row>
    <row r="45" spans="2:13" x14ac:dyDescent="1">
      <c r="C45" s="2">
        <v>1</v>
      </c>
      <c r="D45" s="2">
        <v>1</v>
      </c>
      <c r="E45" s="2">
        <f t="shared" ref="E45:E47" si="8">C45+D45</f>
        <v>2</v>
      </c>
    </row>
    <row r="46" spans="2:13" x14ac:dyDescent="1">
      <c r="C46" s="2">
        <v>1</v>
      </c>
      <c r="D46" s="2">
        <v>2</v>
      </c>
      <c r="E46" s="2">
        <f t="shared" si="8"/>
        <v>3</v>
      </c>
    </row>
    <row r="47" spans="2:13" x14ac:dyDescent="1">
      <c r="C47" s="2">
        <v>4</v>
      </c>
      <c r="D47" s="2">
        <v>3</v>
      </c>
      <c r="E47" s="2">
        <f t="shared" si="8"/>
        <v>7</v>
      </c>
    </row>
    <row r="49" spans="1:12" x14ac:dyDescent="1">
      <c r="D49" s="1">
        <f>CORREL(C44:C47,D44:D47)</f>
        <v>0.86602540378443871</v>
      </c>
    </row>
    <row r="50" spans="1:12" x14ac:dyDescent="1">
      <c r="J50" s="1" t="s">
        <v>27</v>
      </c>
    </row>
    <row r="51" spans="1:12" x14ac:dyDescent="1">
      <c r="A51" s="21" t="s">
        <v>35</v>
      </c>
      <c r="B51" s="21"/>
      <c r="C51" s="21"/>
      <c r="D51" s="21"/>
      <c r="E51" s="21"/>
      <c r="F51" s="21"/>
      <c r="G51" s="21" t="s">
        <v>31</v>
      </c>
      <c r="H51" s="21"/>
      <c r="I51" s="21"/>
      <c r="J51" s="21"/>
      <c r="K51" s="21"/>
      <c r="L51" s="1" t="s">
        <v>0</v>
      </c>
    </row>
    <row r="52" spans="1:12" x14ac:dyDescent="1">
      <c r="A52" s="21"/>
      <c r="B52" s="21"/>
      <c r="C52" s="21"/>
      <c r="D52" s="21"/>
      <c r="E52" s="21"/>
      <c r="F52" s="21"/>
      <c r="G52" s="21" t="s">
        <v>28</v>
      </c>
      <c r="H52" s="21"/>
      <c r="I52" s="21"/>
      <c r="J52" s="21"/>
      <c r="K52" s="21"/>
      <c r="L52" s="1" t="s">
        <v>1</v>
      </c>
    </row>
    <row r="53" spans="1:12" x14ac:dyDescent="1">
      <c r="D53" s="1" t="s">
        <v>36</v>
      </c>
    </row>
    <row r="54" spans="1:12" x14ac:dyDescent="1">
      <c r="C54" s="1">
        <v>0.87</v>
      </c>
      <c r="J54" s="1" t="s">
        <v>27</v>
      </c>
    </row>
    <row r="55" spans="1:12" x14ac:dyDescent="1">
      <c r="G55" s="21" t="s">
        <v>31</v>
      </c>
      <c r="H55" s="21"/>
      <c r="I55" s="21"/>
      <c r="J55" s="21"/>
      <c r="K55" s="21"/>
      <c r="L55" s="1" t="s">
        <v>0</v>
      </c>
    </row>
    <row r="56" spans="1:12" x14ac:dyDescent="1">
      <c r="A56" s="21" t="s">
        <v>37</v>
      </c>
      <c r="B56" s="21"/>
      <c r="C56" s="21"/>
      <c r="D56" s="21"/>
      <c r="E56" s="21"/>
      <c r="F56" s="21"/>
      <c r="G56" s="21" t="s">
        <v>29</v>
      </c>
      <c r="H56" s="21"/>
      <c r="I56" s="21"/>
      <c r="J56" s="21"/>
      <c r="K56" s="21"/>
      <c r="L56" s="1" t="s">
        <v>1</v>
      </c>
    </row>
    <row r="57" spans="1:12" x14ac:dyDescent="1">
      <c r="A57" s="21"/>
      <c r="B57" s="21"/>
      <c r="C57" s="21"/>
      <c r="D57" s="21"/>
      <c r="E57" s="21"/>
      <c r="F57" s="21"/>
    </row>
    <row r="58" spans="1:12" x14ac:dyDescent="1">
      <c r="C58" s="1">
        <v>0.87</v>
      </c>
      <c r="J58" s="1" t="s">
        <v>27</v>
      </c>
    </row>
    <row r="59" spans="1:12" x14ac:dyDescent="1">
      <c r="G59" s="21" t="s">
        <v>30</v>
      </c>
      <c r="H59" s="21"/>
      <c r="I59" s="21"/>
      <c r="J59" s="21"/>
      <c r="K59" s="21"/>
      <c r="L59" s="1" t="s">
        <v>0</v>
      </c>
    </row>
    <row r="60" spans="1:12" x14ac:dyDescent="1">
      <c r="A60" s="21" t="s">
        <v>38</v>
      </c>
      <c r="B60" s="21"/>
      <c r="C60" s="21"/>
      <c r="D60" s="21"/>
      <c r="E60" s="21"/>
      <c r="F60" s="21"/>
      <c r="G60" s="21" t="s">
        <v>32</v>
      </c>
      <c r="H60" s="21"/>
      <c r="I60" s="21"/>
      <c r="J60" s="21"/>
      <c r="K60" s="21"/>
      <c r="L60" s="1" t="s">
        <v>1</v>
      </c>
    </row>
    <row r="61" spans="1:12" x14ac:dyDescent="1">
      <c r="A61" s="21"/>
      <c r="B61" s="21"/>
      <c r="C61" s="21"/>
      <c r="D61" s="21"/>
      <c r="E61" s="21"/>
      <c r="F61" s="21"/>
    </row>
    <row r="62" spans="1:12" x14ac:dyDescent="1">
      <c r="C62" s="1">
        <v>0.87</v>
      </c>
      <c r="J62" s="1" t="s">
        <v>27</v>
      </c>
    </row>
    <row r="63" spans="1:12" x14ac:dyDescent="1">
      <c r="G63" s="21" t="s">
        <v>33</v>
      </c>
      <c r="H63" s="21"/>
      <c r="I63" s="21"/>
      <c r="J63" s="21"/>
      <c r="K63" s="21"/>
      <c r="L63" s="1" t="s">
        <v>0</v>
      </c>
    </row>
    <row r="64" spans="1:12" x14ac:dyDescent="1">
      <c r="A64" s="21" t="s">
        <v>39</v>
      </c>
      <c r="B64" s="21"/>
      <c r="C64" s="21"/>
      <c r="D64" s="21"/>
      <c r="E64" s="21"/>
      <c r="F64" s="21"/>
      <c r="G64" s="21" t="s">
        <v>34</v>
      </c>
      <c r="H64" s="21"/>
      <c r="I64" s="21"/>
      <c r="J64" s="21"/>
      <c r="K64" s="21"/>
      <c r="L64" s="1" t="s">
        <v>1</v>
      </c>
    </row>
    <row r="65" spans="1:21" x14ac:dyDescent="1">
      <c r="A65" s="21"/>
      <c r="B65" s="21"/>
      <c r="C65" s="21"/>
      <c r="D65" s="21"/>
      <c r="E65" s="21"/>
      <c r="F65" s="21"/>
      <c r="S65" s="1">
        <f>2*0.87</f>
        <v>1.74</v>
      </c>
      <c r="U65" s="1">
        <f>S65/S66</f>
        <v>0.93048128342245984</v>
      </c>
    </row>
    <row r="66" spans="1:21" x14ac:dyDescent="1">
      <c r="S66" s="1">
        <f>1+0.87</f>
        <v>1.87</v>
      </c>
    </row>
    <row r="68" spans="1:21" x14ac:dyDescent="1">
      <c r="O68" s="1">
        <f>(O71+P72)/4.67</f>
        <v>0.57173447537473232</v>
      </c>
    </row>
    <row r="69" spans="1:21" x14ac:dyDescent="1">
      <c r="B69" s="4" t="s">
        <v>0</v>
      </c>
      <c r="C69" s="4" t="s">
        <v>1</v>
      </c>
      <c r="D69" s="18" t="s">
        <v>12</v>
      </c>
      <c r="O69" s="1">
        <f>2/4.67</f>
        <v>0.42826552462526768</v>
      </c>
    </row>
    <row r="70" spans="1:21" x14ac:dyDescent="1">
      <c r="B70" s="2">
        <v>2</v>
      </c>
      <c r="C70" s="2">
        <v>2</v>
      </c>
      <c r="D70" s="2">
        <f>B70+C70</f>
        <v>4</v>
      </c>
    </row>
    <row r="71" spans="1:21" x14ac:dyDescent="1">
      <c r="B71" s="2">
        <v>1</v>
      </c>
      <c r="C71" s="2">
        <v>1</v>
      </c>
      <c r="D71" s="2">
        <f t="shared" ref="D71:D73" si="9">B71+C71</f>
        <v>2</v>
      </c>
      <c r="I71" s="1">
        <v>2.67</v>
      </c>
      <c r="J71" s="9">
        <f>1-(I71/I72)</f>
        <v>0.42826552462526768</v>
      </c>
      <c r="L71" s="9">
        <f>2*J71</f>
        <v>0.85653104925053536</v>
      </c>
      <c r="O71" s="2">
        <v>2</v>
      </c>
      <c r="P71" s="2">
        <v>1</v>
      </c>
    </row>
    <row r="72" spans="1:21" x14ac:dyDescent="1">
      <c r="B72" s="2">
        <v>1</v>
      </c>
      <c r="C72" s="2">
        <v>2</v>
      </c>
      <c r="D72" s="2">
        <f t="shared" si="9"/>
        <v>3</v>
      </c>
      <c r="I72" s="1">
        <v>4.67</v>
      </c>
      <c r="O72" s="2">
        <v>1</v>
      </c>
      <c r="P72" s="2">
        <v>0.67</v>
      </c>
    </row>
    <row r="73" spans="1:21" x14ac:dyDescent="1">
      <c r="B73" s="2">
        <v>4</v>
      </c>
      <c r="C73" s="2">
        <v>3</v>
      </c>
      <c r="D73" s="2">
        <f t="shared" si="9"/>
        <v>7</v>
      </c>
    </row>
    <row r="75" spans="1:21" x14ac:dyDescent="1">
      <c r="B75" s="9">
        <f>_xlfn.VAR.S(B70:B73)</f>
        <v>2</v>
      </c>
      <c r="C75" s="9">
        <f t="shared" ref="C75:D75" si="10">_xlfn.VAR.S(C70:C73)</f>
        <v>0.66666666666666663</v>
      </c>
      <c r="D75" s="9">
        <f t="shared" si="10"/>
        <v>4.666666666666667</v>
      </c>
    </row>
    <row r="76" spans="1:21" x14ac:dyDescent="1">
      <c r="B76" s="9">
        <f>_xlfn.COVARIANCE.S(B70:B73,C70:C73)</f>
        <v>1</v>
      </c>
    </row>
  </sheetData>
  <mergeCells count="24">
    <mergeCell ref="G59:K59"/>
    <mergeCell ref="G60:K60"/>
    <mergeCell ref="G63:K63"/>
    <mergeCell ref="G64:K64"/>
    <mergeCell ref="A51:F52"/>
    <mergeCell ref="G51:K51"/>
    <mergeCell ref="A56:F57"/>
    <mergeCell ref="A60:F61"/>
    <mergeCell ref="A64:F65"/>
    <mergeCell ref="G52:K52"/>
    <mergeCell ref="G55:K55"/>
    <mergeCell ref="G56:K56"/>
    <mergeCell ref="P25:Q25"/>
    <mergeCell ref="G14:M14"/>
    <mergeCell ref="I16:L16"/>
    <mergeCell ref="P21:Q21"/>
    <mergeCell ref="P22:Q22"/>
    <mergeCell ref="P23:Q23"/>
    <mergeCell ref="P24:Q24"/>
    <mergeCell ref="I7:L7"/>
    <mergeCell ref="G9:L9"/>
    <mergeCell ref="F12:L12"/>
    <mergeCell ref="I6:L6"/>
    <mergeCell ref="I15:L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2016-11-02T05:21:21Z</dcterms:created>
  <dcterms:modified xsi:type="dcterms:W3CDTF">2016-11-02T07:40:37Z</dcterms:modified>
</cp:coreProperties>
</file>